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апрель 2026 с изменениями\"/>
    </mc:Choice>
  </mc:AlternateContent>
  <xr:revisionPtr revIDLastSave="0" documentId="13_ncr:1_{F8F7932A-BCD5-4A20-8664-54DEF95EBEFC}" xr6:coauthVersionLast="40" xr6:coauthVersionMax="47" xr10:uidLastSave="{00000000-0000-0000-0000-000000000000}"/>
  <bookViews>
    <workbookView xWindow="0" yWindow="0" windowWidth="14370" windowHeight="5655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7" i="1" l="1"/>
  <c r="G12" i="1" l="1"/>
  <c r="F12" i="1" l="1"/>
  <c r="L58" i="1" l="1"/>
  <c r="L190" i="1" l="1"/>
  <c r="L180" i="1"/>
  <c r="L171" i="1"/>
  <c r="L161" i="1"/>
  <c r="L152" i="1"/>
  <c r="L142" i="1"/>
  <c r="L133" i="1"/>
  <c r="L123" i="1"/>
  <c r="L114" i="1"/>
  <c r="L104" i="1"/>
  <c r="L95" i="1"/>
  <c r="L85" i="1"/>
  <c r="L77" i="1"/>
  <c r="L48" i="1"/>
  <c r="L40" i="1"/>
  <c r="L30" i="1"/>
  <c r="L22" i="1"/>
  <c r="L12" i="1"/>
  <c r="A105" i="1"/>
  <c r="B191" i="1"/>
  <c r="A191" i="1"/>
  <c r="J190" i="1"/>
  <c r="I190" i="1"/>
  <c r="H190" i="1"/>
  <c r="G190" i="1"/>
  <c r="F190" i="1"/>
  <c r="B181" i="1"/>
  <c r="A181" i="1"/>
  <c r="J180" i="1"/>
  <c r="I180" i="1"/>
  <c r="H180" i="1"/>
  <c r="G180" i="1"/>
  <c r="F180" i="1"/>
  <c r="B172" i="1"/>
  <c r="A172" i="1"/>
  <c r="J171" i="1"/>
  <c r="I171" i="1"/>
  <c r="H171" i="1"/>
  <c r="G171" i="1"/>
  <c r="F171" i="1"/>
  <c r="B162" i="1"/>
  <c r="A162" i="1"/>
  <c r="J161" i="1"/>
  <c r="I161" i="1"/>
  <c r="H161" i="1"/>
  <c r="G161" i="1"/>
  <c r="F161" i="1"/>
  <c r="B153" i="1"/>
  <c r="A153" i="1"/>
  <c r="J152" i="1"/>
  <c r="I152" i="1"/>
  <c r="H152" i="1"/>
  <c r="G152" i="1"/>
  <c r="F152" i="1"/>
  <c r="B143" i="1"/>
  <c r="A143" i="1"/>
  <c r="J142" i="1"/>
  <c r="I142" i="1"/>
  <c r="H142" i="1"/>
  <c r="G142" i="1"/>
  <c r="F142" i="1"/>
  <c r="B134" i="1"/>
  <c r="A134" i="1"/>
  <c r="J133" i="1"/>
  <c r="I133" i="1"/>
  <c r="H133" i="1"/>
  <c r="G133" i="1"/>
  <c r="F133" i="1"/>
  <c r="B124" i="1"/>
  <c r="A124" i="1"/>
  <c r="J123" i="1"/>
  <c r="I123" i="1"/>
  <c r="H123" i="1"/>
  <c r="G123" i="1"/>
  <c r="F123" i="1"/>
  <c r="B115" i="1"/>
  <c r="A115" i="1"/>
  <c r="J114" i="1"/>
  <c r="I114" i="1"/>
  <c r="H114" i="1"/>
  <c r="G114" i="1"/>
  <c r="F114" i="1"/>
  <c r="B105" i="1"/>
  <c r="J104" i="1"/>
  <c r="I104" i="1"/>
  <c r="H104" i="1"/>
  <c r="G104" i="1"/>
  <c r="F104" i="1"/>
  <c r="B96" i="1"/>
  <c r="A96" i="1"/>
  <c r="J95" i="1"/>
  <c r="I95" i="1"/>
  <c r="H95" i="1"/>
  <c r="G95" i="1"/>
  <c r="F95" i="1"/>
  <c r="B86" i="1"/>
  <c r="A86" i="1"/>
  <c r="J85" i="1"/>
  <c r="I85" i="1"/>
  <c r="H85" i="1"/>
  <c r="G85" i="1"/>
  <c r="F85" i="1"/>
  <c r="B78" i="1"/>
  <c r="A78" i="1"/>
  <c r="J77" i="1"/>
  <c r="I77" i="1"/>
  <c r="H77" i="1"/>
  <c r="G77" i="1"/>
  <c r="F77" i="1"/>
  <c r="B68" i="1"/>
  <c r="A68" i="1"/>
  <c r="J67" i="1"/>
  <c r="I67" i="1"/>
  <c r="H67" i="1"/>
  <c r="G67" i="1"/>
  <c r="F67" i="1"/>
  <c r="B59" i="1"/>
  <c r="A59" i="1"/>
  <c r="J58" i="1"/>
  <c r="I58" i="1"/>
  <c r="H58" i="1"/>
  <c r="G58" i="1"/>
  <c r="F58" i="1"/>
  <c r="B49" i="1"/>
  <c r="A49" i="1"/>
  <c r="J48" i="1"/>
  <c r="I48" i="1"/>
  <c r="H48" i="1"/>
  <c r="G48" i="1"/>
  <c r="F48" i="1"/>
  <c r="B41" i="1"/>
  <c r="A41" i="1"/>
  <c r="J40" i="1"/>
  <c r="I40" i="1"/>
  <c r="H40" i="1"/>
  <c r="G40" i="1"/>
  <c r="F40" i="1"/>
  <c r="B31" i="1"/>
  <c r="A31" i="1"/>
  <c r="J30" i="1"/>
  <c r="I30" i="1"/>
  <c r="H30" i="1"/>
  <c r="G30" i="1"/>
  <c r="F30" i="1"/>
  <c r="B23" i="1"/>
  <c r="A23" i="1"/>
  <c r="B13" i="1"/>
  <c r="A13" i="1"/>
  <c r="G22" i="1"/>
  <c r="H22" i="1"/>
  <c r="I22" i="1"/>
  <c r="J22" i="1"/>
  <c r="F22" i="1"/>
  <c r="H12" i="1"/>
  <c r="I12" i="1"/>
  <c r="J12" i="1"/>
  <c r="F59" i="1" l="1"/>
  <c r="L191" i="1"/>
  <c r="L172" i="1"/>
  <c r="L153" i="1"/>
  <c r="L134" i="1"/>
  <c r="J115" i="1"/>
  <c r="L115" i="1"/>
  <c r="F96" i="1"/>
  <c r="H96" i="1"/>
  <c r="L96" i="1"/>
  <c r="F78" i="1"/>
  <c r="G78" i="1"/>
  <c r="H78" i="1"/>
  <c r="I59" i="1"/>
  <c r="L59" i="1"/>
  <c r="H153" i="1"/>
  <c r="J172" i="1"/>
  <c r="L78" i="1"/>
  <c r="I134" i="1"/>
  <c r="G191" i="1"/>
  <c r="J59" i="1"/>
  <c r="G115" i="1"/>
  <c r="H172" i="1"/>
  <c r="J191" i="1"/>
  <c r="G41" i="1"/>
  <c r="L41" i="1"/>
  <c r="I41" i="1"/>
  <c r="J41" i="1"/>
  <c r="L23" i="1"/>
  <c r="I96" i="1"/>
  <c r="J134" i="1"/>
  <c r="G59" i="1"/>
  <c r="I78" i="1"/>
  <c r="J96" i="1"/>
  <c r="H115" i="1"/>
  <c r="G172" i="1"/>
  <c r="I191" i="1"/>
  <c r="I115" i="1"/>
  <c r="H191" i="1"/>
  <c r="F41" i="1"/>
  <c r="H59" i="1"/>
  <c r="J78" i="1"/>
  <c r="G153" i="1"/>
  <c r="I172" i="1"/>
  <c r="H41" i="1"/>
  <c r="G134" i="1"/>
  <c r="I153" i="1"/>
  <c r="G96" i="1"/>
  <c r="H134" i="1"/>
  <c r="J153" i="1"/>
  <c r="F115" i="1"/>
  <c r="F134" i="1"/>
  <c r="F153" i="1"/>
  <c r="F172" i="1"/>
  <c r="F191" i="1"/>
  <c r="I23" i="1"/>
  <c r="F23" i="1"/>
  <c r="J23" i="1"/>
  <c r="H23" i="1"/>
  <c r="G23" i="1"/>
  <c r="F192" i="1" l="1"/>
  <c r="L192" i="1"/>
  <c r="G192" i="1"/>
  <c r="J192" i="1"/>
  <c r="H192" i="1"/>
  <c r="I192" i="1"/>
</calcChain>
</file>

<file path=xl/sharedStrings.xml><?xml version="1.0" encoding="utf-8"?>
<sst xmlns="http://schemas.openxmlformats.org/spreadsheetml/2006/main" count="304" uniqueCount="105">
  <si>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</si>
  <si>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</si>
  <si>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</si>
  <si>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</si>
  <si>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</si>
  <si>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</si>
  <si>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</si>
  <si>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</si>
  <si>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</si>
  <si>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</si>
  <si>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</si>
  <si>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</si>
  <si>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</si>
  <si>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</si>
  <si>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</si>
  <si>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</si>
  <si>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</si>
  <si>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</si>
  <si>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</si>
  <si>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</si>
  <si>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</si>
  <si>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</si>
  <si>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</si>
  <si>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</si>
  <si>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</si>
  <si>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</si>
  <si>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</si>
  <si>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</si>
  <si>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</si>
  <si>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</si>
  <si>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</si>
  <si>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</si>
  <si>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</si>
  <si>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</si>
  <si>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</si>
  <si>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</si>
  <si>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</si>
  <si>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</si>
  <si>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</si>
  <si>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Донченкова Е.Ю.</t>
  </si>
  <si>
    <t>Директор МАУ "Центр питания "Здоровое детство""</t>
  </si>
  <si>
    <t>Чай с лимоном и сахаром</t>
  </si>
  <si>
    <t xml:space="preserve">Хлеб Пекарский бездрожжевой </t>
  </si>
  <si>
    <t>Сок фруктовый в ассортименте</t>
  </si>
  <si>
    <t>Чай с сахаром</t>
  </si>
  <si>
    <t>Батон нарезной с микронутриентами</t>
  </si>
  <si>
    <t>Напиток лимонный</t>
  </si>
  <si>
    <t>Напиток апельсиновый</t>
  </si>
  <si>
    <t>Бутерброд с сыром</t>
  </si>
  <si>
    <t>Плов со свининой</t>
  </si>
  <si>
    <t>182 (1)</t>
  </si>
  <si>
    <t>Картофельное пюре</t>
  </si>
  <si>
    <t>Каша молочная "Дружба"</t>
  </si>
  <si>
    <t>молоко</t>
  </si>
  <si>
    <t>Суп картофельный с горохом</t>
  </si>
  <si>
    <t>Каша овсяная (геркулес) молочная "Копорка"</t>
  </si>
  <si>
    <t>Каша рисовая молочная</t>
  </si>
  <si>
    <t>Каша гречневая рассыпчатая</t>
  </si>
  <si>
    <t>Каша пшенная молочная "Тихвинка"</t>
  </si>
  <si>
    <t>Хлеб Пекарский бездрожжевой</t>
  </si>
  <si>
    <t>Каша гречневая молочная "Марьино"</t>
  </si>
  <si>
    <t>Яйца вареные</t>
  </si>
  <si>
    <t>Суп картофельный с чечевицей на курином бульоне</t>
  </si>
  <si>
    <t>Компот из кураги и изюма</t>
  </si>
  <si>
    <t>Напиток из яблок</t>
  </si>
  <si>
    <t>Уха с горбушей "Невские берега"</t>
  </si>
  <si>
    <t>Бутерброд с маслом</t>
  </si>
  <si>
    <t>Запеканка рисовая с творогом</t>
  </si>
  <si>
    <t>Суп рыбный (треска)</t>
  </si>
  <si>
    <t xml:space="preserve">Бутерброд с вареной сгущенкой </t>
  </si>
  <si>
    <t>Гуляш из свинины</t>
  </si>
  <si>
    <t xml:space="preserve">Бутерброд с джемом </t>
  </si>
  <si>
    <t>Пюре картофельное</t>
  </si>
  <si>
    <t>Булгур рассыпчатый</t>
  </si>
  <si>
    <t xml:space="preserve">Огурец соленый </t>
  </si>
  <si>
    <t xml:space="preserve">Каша пшеничная молочная жидкая </t>
  </si>
  <si>
    <t>Салат из квашеной капусты</t>
  </si>
  <si>
    <t>Суп картофельный с крупой рисовой</t>
  </si>
  <si>
    <t>Котлеты из свинины</t>
  </si>
  <si>
    <t xml:space="preserve">Кукуруза консервированная </t>
  </si>
  <si>
    <t>Рассольник Ленинградский</t>
  </si>
  <si>
    <t>Курица (к\м) под сырно-сметанной шапкой</t>
  </si>
  <si>
    <t>Повидло яблочное</t>
  </si>
  <si>
    <t>Борщ с капустой и картофелем на курином бульоне</t>
  </si>
  <si>
    <t xml:space="preserve">Огурец свежий </t>
  </si>
  <si>
    <t xml:space="preserve">Жаркое по-домашнему из свинины </t>
  </si>
  <si>
    <t>Фрукты свежие (яблоки)</t>
  </si>
  <si>
    <t>Котлета любительская  (свинина, курица)</t>
  </si>
  <si>
    <t>Макаронные изделия отварные (с маслом сливочным)</t>
  </si>
  <si>
    <t>Каша ячневая молочная вязкая с маслом сливочным</t>
  </si>
  <si>
    <t xml:space="preserve">Суп рисовый с зеленым горошком </t>
  </si>
  <si>
    <t>Греча рассыпчатая</t>
  </si>
  <si>
    <t>95/1</t>
  </si>
  <si>
    <t xml:space="preserve">Бутерброд с маслом </t>
  </si>
  <si>
    <t>Суп куриный с макаронными изделиями</t>
  </si>
  <si>
    <t>Огурец соленый</t>
  </si>
  <si>
    <t>Чахохбили из курицы том-паста</t>
  </si>
  <si>
    <t>Голубцы ленивые с соусом сметанным</t>
  </si>
  <si>
    <t xml:space="preserve">Каша пшенная молочная жидкая </t>
  </si>
  <si>
    <t>Огурец свежий</t>
  </si>
  <si>
    <t>Свинина тушенная в соусе</t>
  </si>
  <si>
    <t>Салат из свеклы с растительным маслом</t>
  </si>
  <si>
    <t>Суп молочный с макаронными изделиями</t>
  </si>
  <si>
    <t>Котлеты рубленные из птицы с маслом сливочным</t>
  </si>
  <si>
    <t>Макароны отварные (с маслом сливочным)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</si>
</sst>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2" fillId="0" borderId="10" xfId="0" applyNumberFormat="1" applyFont="1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4" borderId="0" xfId="0" applyFont="1" applyFill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1" fontId="2" fillId="0" borderId="4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1" fontId="2" fillId="3" borderId="5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3" borderId="1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wrapText="1"/>
      <protection locked="0"/>
    </xf>
    <xf numFmtId="1" fontId="2" fillId="2" borderId="2" xfId="0" applyNumberFormat="1" applyFont="1" applyFill="1" applyBorder="1" applyAlignment="1" applyProtection="1">
      <alignment horizontal="center" wrapText="1"/>
      <protection locked="0"/>
    </xf>
    <xf numFmtId="0" fontId="2" fillId="2" borderId="21" xfId="0" applyFont="1" applyFill="1" applyBorder="1" applyAlignment="1" applyProtection="1">
      <alignment horizontal="center" wrapText="1"/>
      <protection locked="0"/>
    </xf>
    <xf numFmtId="0" fontId="2" fillId="0" borderId="2" xfId="0" applyFont="1" applyBorder="1" applyAlignment="1">
      <alignment horizontal="center" wrapText="1"/>
    </xf>
    <xf numFmtId="1" fontId="2" fillId="0" borderId="4" xfId="0" applyNumberFormat="1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23" xfId="0" applyNumberFormat="1" applyFont="1" applyFill="1" applyBorder="1" applyAlignment="1" applyProtection="1">
      <alignment horizontal="center" vertical="center"/>
      <protection locked="0"/>
    </xf>
    <xf numFmtId="2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23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/>
    </xf>
    <xf numFmtId="1" fontId="2" fillId="2" borderId="21" xfId="0" applyNumberFormat="1" applyFont="1" applyFill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2" xfId="0" applyFont="1" applyBorder="1" applyAlignment="1">
      <alignment horizontal="center"/>
    </xf>
    <xf numFmtId="0" fontId="14" fillId="0" borderId="13" xfId="0" applyFont="1" applyBorder="1"/>
    <xf numFmtId="1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wrapText="1"/>
    </xf>
    <xf numFmtId="0" fontId="0" fillId="2" borderId="2" xfId="0" applyFont="1" applyFill="1" applyBorder="1" applyAlignment="1">
      <alignment wrapText="1"/>
    </xf>
    <xf numFmtId="0" fontId="0" fillId="2" borderId="2" xfId="0" applyFont="1" applyFill="1" applyBorder="1" applyAlignment="1" applyProtection="1">
      <alignment vertical="top" wrapText="1"/>
      <protection locked="0"/>
    </xf>
    <xf numFmtId="0" fontId="0" fillId="2" borderId="2" xfId="0" applyFont="1" applyFill="1" applyBorder="1" applyAlignment="1" applyProtection="1">
      <alignment horizontal="left" wrapText="1"/>
      <protection locked="0"/>
    </xf>
    <xf numFmtId="0" fontId="0" fillId="2" borderId="2" xfId="0" applyFont="1" applyFill="1" applyBorder="1" applyAlignment="1">
      <alignment horizontal="left" wrapText="1"/>
    </xf>
    <xf numFmtId="0" fontId="9" fillId="0" borderId="30" xfId="0" applyFont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>
      <alignment horizontal="center" vertical="top" wrapText="1"/>
    </xf>
    <xf numFmtId="0" fontId="2" fillId="2" borderId="3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2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ont="1" applyFill="1" applyBorder="1" applyAlignment="1">
      <alignment wrapText="1"/>
    </xf>
    <xf numFmtId="43" fontId="2" fillId="2" borderId="21" xfId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23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0" borderId="20" xfId="0" applyNumberFormat="1" applyFont="1" applyBorder="1" applyAlignment="1">
      <alignment horizontal="center" wrapText="1"/>
    </xf>
    <xf numFmtId="1" fontId="2" fillId="2" borderId="19" xfId="0" applyNumberFormat="1" applyFont="1" applyFill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2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wrapText="1"/>
    </xf>
    <xf numFmtId="0" fontId="13" fillId="3" borderId="3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1" fontId="2" fillId="3" borderId="3" xfId="0" applyNumberFormat="1" applyFont="1" applyFill="1" applyBorder="1" applyAlignment="1">
      <alignment horizontal="center" wrapText="1"/>
    </xf>
    <xf numFmtId="0" fontId="2" fillId="3" borderId="31" xfId="0" applyFont="1" applyFill="1" applyBorder="1" applyAlignment="1">
      <alignment horizontal="center" wrapText="1"/>
    </xf>
    <xf numFmtId="0" fontId="2" fillId="3" borderId="24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2"/>
  <sheetViews>
    <sheetView tabSelected="1" zoomScale="98" zoomScaleNormal="98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G66" sqref="G6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7109375" style="2" customWidth="1"/>
    <col min="13" max="16384" width="9.140625" style="2"/>
  </cols>
  <sheetData>
    <row r="1" spans="1:12" ht="35.25" customHeight="1" x14ac:dyDescent="0.25">
      <c r="A1" s="1" t="s">
        <v>7</v>
      </c>
      <c r="C1" s="152"/>
      <c r="D1" s="153"/>
      <c r="E1" s="153"/>
      <c r="F1" s="12" t="s">
        <v>16</v>
      </c>
      <c r="G1" s="2" t="s">
        <v>17</v>
      </c>
      <c r="H1" s="154" t="s">
        <v>40</v>
      </c>
      <c r="I1" s="154"/>
      <c r="J1" s="154"/>
      <c r="K1" s="154"/>
    </row>
    <row r="2" spans="1:12" ht="18" x14ac:dyDescent="0.2">
      <c r="A2" s="33" t="s">
        <v>6</v>
      </c>
      <c r="C2" s="2"/>
      <c r="G2" s="2" t="s">
        <v>18</v>
      </c>
      <c r="H2" s="154" t="s">
        <v>39</v>
      </c>
      <c r="I2" s="154"/>
      <c r="J2" s="154"/>
      <c r="K2" s="154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19</v>
      </c>
      <c r="H3" s="52">
        <v>6</v>
      </c>
      <c r="I3" s="52">
        <v>4</v>
      </c>
      <c r="J3" s="53">
        <v>2026</v>
      </c>
      <c r="K3" s="1"/>
    </row>
    <row r="4" spans="1:12" ht="13.5" thickBot="1" x14ac:dyDescent="0.25">
      <c r="C4" s="2"/>
      <c r="D4" s="4"/>
      <c r="H4" s="40" t="s">
        <v>36</v>
      </c>
      <c r="I4" s="40" t="s">
        <v>37</v>
      </c>
      <c r="J4" s="40" t="s">
        <v>38</v>
      </c>
    </row>
    <row r="5" spans="1:12" ht="34.5" thickBot="1" x14ac:dyDescent="0.25">
      <c r="A5" s="38" t="s">
        <v>14</v>
      </c>
      <c r="B5" s="39" t="s">
        <v>15</v>
      </c>
      <c r="C5" s="34" t="s">
        <v>0</v>
      </c>
      <c r="D5" s="34" t="s">
        <v>13</v>
      </c>
      <c r="E5" s="34" t="s">
        <v>12</v>
      </c>
      <c r="F5" s="34" t="s">
        <v>34</v>
      </c>
      <c r="G5" s="34" t="s">
        <v>1</v>
      </c>
      <c r="H5" s="34" t="s">
        <v>2</v>
      </c>
      <c r="I5" s="34" t="s">
        <v>3</v>
      </c>
      <c r="J5" s="34" t="s">
        <v>10</v>
      </c>
      <c r="K5" s="34" t="s">
        <v>11</v>
      </c>
      <c r="L5" s="121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116" t="s">
        <v>58</v>
      </c>
      <c r="F6" s="126">
        <v>200</v>
      </c>
      <c r="G6" s="97">
        <v>6.1</v>
      </c>
      <c r="H6" s="97">
        <v>5.96</v>
      </c>
      <c r="I6" s="97">
        <v>31.2</v>
      </c>
      <c r="J6" s="97">
        <v>202.38</v>
      </c>
      <c r="K6" s="141">
        <v>1135</v>
      </c>
      <c r="L6" s="142">
        <v>17.73</v>
      </c>
    </row>
    <row r="7" spans="1:12" ht="15" x14ac:dyDescent="0.25">
      <c r="A7" s="23"/>
      <c r="B7" s="15"/>
      <c r="C7" s="11"/>
      <c r="D7" s="7" t="s">
        <v>22</v>
      </c>
      <c r="E7" s="117" t="s">
        <v>41</v>
      </c>
      <c r="F7" s="127">
        <v>200</v>
      </c>
      <c r="G7" s="71">
        <v>0.66</v>
      </c>
      <c r="H7" s="71">
        <v>0</v>
      </c>
      <c r="I7" s="71">
        <v>15.3</v>
      </c>
      <c r="J7" s="71">
        <v>64.959999999999994</v>
      </c>
      <c r="K7" s="72">
        <v>285</v>
      </c>
      <c r="L7" s="137">
        <v>6.65</v>
      </c>
    </row>
    <row r="8" spans="1:12" ht="15" x14ac:dyDescent="0.25">
      <c r="A8" s="23"/>
      <c r="B8" s="15"/>
      <c r="C8" s="11"/>
      <c r="D8" s="7" t="s">
        <v>23</v>
      </c>
      <c r="E8" s="117" t="s">
        <v>45</v>
      </c>
      <c r="F8" s="127">
        <v>60</v>
      </c>
      <c r="G8" s="71">
        <v>4.5</v>
      </c>
      <c r="H8" s="71">
        <v>1.74</v>
      </c>
      <c r="I8" s="71">
        <v>30.84</v>
      </c>
      <c r="J8" s="71">
        <v>157.19999999999999</v>
      </c>
      <c r="K8" s="72">
        <v>111</v>
      </c>
      <c r="L8" s="69">
        <v>11.11</v>
      </c>
    </row>
    <row r="9" spans="1:12" ht="15" x14ac:dyDescent="0.25">
      <c r="A9" s="23"/>
      <c r="B9" s="15"/>
      <c r="C9" s="11"/>
      <c r="D9" s="7" t="s">
        <v>24</v>
      </c>
      <c r="E9" s="36"/>
      <c r="F9" s="37"/>
      <c r="G9" s="41"/>
      <c r="H9" s="41"/>
      <c r="I9" s="41"/>
      <c r="J9" s="41"/>
      <c r="K9" s="111"/>
      <c r="L9" s="63"/>
    </row>
    <row r="10" spans="1:12" ht="15" x14ac:dyDescent="0.25">
      <c r="A10" s="23"/>
      <c r="B10" s="15"/>
      <c r="C10" s="11"/>
      <c r="D10" s="6" t="s">
        <v>26</v>
      </c>
      <c r="E10" s="117" t="s">
        <v>66</v>
      </c>
      <c r="F10" s="127">
        <v>40</v>
      </c>
      <c r="G10" s="71">
        <v>2.2999999999999998</v>
      </c>
      <c r="H10" s="71">
        <v>9.1199999999999992</v>
      </c>
      <c r="I10" s="71">
        <v>15.5</v>
      </c>
      <c r="J10" s="71">
        <v>153.4</v>
      </c>
      <c r="K10" s="86">
        <v>1</v>
      </c>
      <c r="L10" s="77">
        <v>19.510000000000002</v>
      </c>
    </row>
    <row r="11" spans="1:12" ht="15" x14ac:dyDescent="0.25">
      <c r="A11" s="23"/>
      <c r="B11" s="15"/>
      <c r="C11" s="11"/>
      <c r="D11" s="6" t="s">
        <v>53</v>
      </c>
      <c r="E11" s="135"/>
      <c r="F11" s="70"/>
      <c r="G11" s="71"/>
      <c r="H11" s="71"/>
      <c r="I11" s="71"/>
      <c r="J11" s="71"/>
      <c r="K11" s="76"/>
      <c r="L11" s="77"/>
    </row>
    <row r="12" spans="1:12" ht="15" x14ac:dyDescent="0.25">
      <c r="A12" s="24"/>
      <c r="B12" s="17"/>
      <c r="C12" s="8"/>
      <c r="D12" s="18" t="s">
        <v>33</v>
      </c>
      <c r="E12" s="57"/>
      <c r="F12" s="54">
        <f>SUM(F6:F11)</f>
        <v>500</v>
      </c>
      <c r="G12" s="54">
        <f>SUM(G6:G11)</f>
        <v>13.559999999999999</v>
      </c>
      <c r="H12" s="54">
        <f>SUM(H6:H11)</f>
        <v>16.82</v>
      </c>
      <c r="I12" s="54">
        <f>SUM(I6:I11)</f>
        <v>92.84</v>
      </c>
      <c r="J12" s="54">
        <f>SUM(J6:J11)</f>
        <v>577.93999999999994</v>
      </c>
      <c r="K12" s="46"/>
      <c r="L12" s="64">
        <f>SUM(L6:L11)</f>
        <v>55</v>
      </c>
    </row>
    <row r="13" spans="1:12" ht="15" x14ac:dyDescent="0.25">
      <c r="A13" s="25">
        <f>A6</f>
        <v>1</v>
      </c>
      <c r="B13" s="13">
        <f>B6</f>
        <v>1</v>
      </c>
      <c r="C13" s="10" t="s">
        <v>25</v>
      </c>
      <c r="D13" s="7" t="s">
        <v>26</v>
      </c>
      <c r="E13" s="117" t="s">
        <v>74</v>
      </c>
      <c r="F13" s="127">
        <v>60</v>
      </c>
      <c r="G13" s="71">
        <v>0.48</v>
      </c>
      <c r="H13" s="71">
        <v>0.06</v>
      </c>
      <c r="I13" s="71">
        <v>1.02</v>
      </c>
      <c r="J13" s="71">
        <v>7.8</v>
      </c>
      <c r="K13" s="72">
        <v>19</v>
      </c>
      <c r="L13" s="63">
        <v>24.19</v>
      </c>
    </row>
    <row r="14" spans="1:12" ht="15" x14ac:dyDescent="0.25">
      <c r="A14" s="23"/>
      <c r="B14" s="15"/>
      <c r="C14" s="11"/>
      <c r="D14" s="7" t="s">
        <v>27</v>
      </c>
      <c r="E14" s="115" t="s">
        <v>54</v>
      </c>
      <c r="F14" s="70">
        <v>200</v>
      </c>
      <c r="G14" s="71">
        <v>4.5</v>
      </c>
      <c r="H14" s="71">
        <v>3.76</v>
      </c>
      <c r="I14" s="71">
        <v>19</v>
      </c>
      <c r="J14" s="71">
        <v>127.56</v>
      </c>
      <c r="K14" s="41">
        <v>63</v>
      </c>
      <c r="L14" s="63">
        <v>9.48</v>
      </c>
    </row>
    <row r="15" spans="1:12" ht="15" x14ac:dyDescent="0.25">
      <c r="A15" s="23"/>
      <c r="B15" s="15"/>
      <c r="C15" s="11"/>
      <c r="D15" s="7" t="s">
        <v>28</v>
      </c>
      <c r="E15" s="115" t="s">
        <v>49</v>
      </c>
      <c r="F15" s="127">
        <v>240</v>
      </c>
      <c r="G15" s="71">
        <v>20.11</v>
      </c>
      <c r="H15" s="71">
        <v>28.06</v>
      </c>
      <c r="I15" s="71">
        <v>45.41</v>
      </c>
      <c r="J15" s="71">
        <v>512.05999999999995</v>
      </c>
      <c r="K15" s="41">
        <v>171</v>
      </c>
      <c r="L15" s="63">
        <v>72.5</v>
      </c>
    </row>
    <row r="16" spans="1:12" ht="15" x14ac:dyDescent="0.25">
      <c r="A16" s="23"/>
      <c r="B16" s="15"/>
      <c r="C16" s="11"/>
      <c r="D16" s="7" t="s">
        <v>29</v>
      </c>
      <c r="E16" s="118"/>
      <c r="F16" s="37"/>
      <c r="G16" s="41"/>
      <c r="H16" s="41"/>
      <c r="I16" s="41"/>
      <c r="J16" s="41"/>
      <c r="K16" s="138"/>
      <c r="L16" s="63"/>
    </row>
    <row r="17" spans="1:13" ht="15" x14ac:dyDescent="0.25">
      <c r="A17" s="23"/>
      <c r="B17" s="15"/>
      <c r="C17" s="11"/>
      <c r="D17" s="7" t="s">
        <v>30</v>
      </c>
      <c r="E17" s="117" t="s">
        <v>44</v>
      </c>
      <c r="F17" s="127">
        <v>200</v>
      </c>
      <c r="G17" s="71">
        <v>0.6</v>
      </c>
      <c r="H17" s="71">
        <v>0</v>
      </c>
      <c r="I17" s="71">
        <v>15.1</v>
      </c>
      <c r="J17" s="71">
        <v>62.58</v>
      </c>
      <c r="K17" s="138">
        <v>283</v>
      </c>
      <c r="L17" s="63">
        <v>3.67</v>
      </c>
    </row>
    <row r="18" spans="1:13" ht="15" x14ac:dyDescent="0.25">
      <c r="A18" s="23"/>
      <c r="B18" s="15"/>
      <c r="C18" s="11"/>
      <c r="D18" s="7" t="s">
        <v>31</v>
      </c>
      <c r="E18" s="118"/>
      <c r="F18" s="37"/>
      <c r="G18" s="41"/>
      <c r="H18" s="41"/>
      <c r="I18" s="41"/>
      <c r="J18" s="41"/>
      <c r="K18" s="138"/>
      <c r="L18" s="63"/>
    </row>
    <row r="19" spans="1:13" ht="15" x14ac:dyDescent="0.25">
      <c r="A19" s="23"/>
      <c r="B19" s="15"/>
      <c r="C19" s="11"/>
      <c r="D19" s="7" t="s">
        <v>32</v>
      </c>
      <c r="E19" s="118" t="s">
        <v>42</v>
      </c>
      <c r="F19" s="127">
        <v>30</v>
      </c>
      <c r="G19" s="71">
        <v>1.74</v>
      </c>
      <c r="H19" s="71">
        <v>0.15</v>
      </c>
      <c r="I19" s="71">
        <v>14.19</v>
      </c>
      <c r="J19" s="71">
        <v>65.400000000000006</v>
      </c>
      <c r="K19" s="138">
        <v>108</v>
      </c>
      <c r="L19" s="63">
        <v>4.16</v>
      </c>
    </row>
    <row r="20" spans="1:13" ht="15" x14ac:dyDescent="0.25">
      <c r="A20" s="23"/>
      <c r="B20" s="15"/>
      <c r="C20" s="11"/>
      <c r="D20" s="6"/>
      <c r="E20" s="36"/>
      <c r="F20" s="37"/>
      <c r="G20" s="41"/>
      <c r="H20" s="41"/>
      <c r="I20" s="41"/>
      <c r="J20" s="41"/>
      <c r="K20" s="45"/>
      <c r="L20" s="63"/>
    </row>
    <row r="21" spans="1:13" ht="15" x14ac:dyDescent="0.25">
      <c r="A21" s="23"/>
      <c r="B21" s="15"/>
      <c r="C21" s="11"/>
      <c r="D21" s="6"/>
      <c r="E21" s="36"/>
      <c r="F21" s="37"/>
      <c r="G21" s="41"/>
      <c r="H21" s="41"/>
      <c r="I21" s="41"/>
      <c r="J21" s="41"/>
      <c r="K21" s="45"/>
      <c r="L21" s="63"/>
    </row>
    <row r="22" spans="1:13" ht="15" x14ac:dyDescent="0.25">
      <c r="A22" s="24"/>
      <c r="B22" s="17"/>
      <c r="C22" s="8"/>
      <c r="D22" s="18" t="s">
        <v>33</v>
      </c>
      <c r="E22" s="9"/>
      <c r="F22" s="19">
        <f>SUM(F13:F21)</f>
        <v>730</v>
      </c>
      <c r="G22" s="42">
        <f>SUM(G13:G21)</f>
        <v>27.43</v>
      </c>
      <c r="H22" s="42">
        <f>SUM(H13:H21)</f>
        <v>32.03</v>
      </c>
      <c r="I22" s="42">
        <f>SUM(I13:I21)</f>
        <v>94.719999999999985</v>
      </c>
      <c r="J22" s="42">
        <f>SUM(J13:J21)</f>
        <v>775.4</v>
      </c>
      <c r="K22" s="46"/>
      <c r="L22" s="64">
        <f>SUM(L13:L21)</f>
        <v>114</v>
      </c>
    </row>
    <row r="23" spans="1:13" ht="15.75" thickBot="1" x14ac:dyDescent="0.25">
      <c r="A23" s="58">
        <f>A6</f>
        <v>1</v>
      </c>
      <c r="B23" s="59">
        <f>B6</f>
        <v>1</v>
      </c>
      <c r="C23" s="157" t="s">
        <v>4</v>
      </c>
      <c r="D23" s="158"/>
      <c r="E23" s="60"/>
      <c r="F23" s="61">
        <f>F12+F22</f>
        <v>1230</v>
      </c>
      <c r="G23" s="56">
        <f>G12+G22</f>
        <v>40.989999999999995</v>
      </c>
      <c r="H23" s="56">
        <f>H12+H22</f>
        <v>48.85</v>
      </c>
      <c r="I23" s="56">
        <f>I12+I22</f>
        <v>187.56</v>
      </c>
      <c r="J23" s="56">
        <f>J12+J22</f>
        <v>1353.34</v>
      </c>
      <c r="K23" s="62"/>
      <c r="L23" s="93">
        <f>L12+L22</f>
        <v>169</v>
      </c>
    </row>
    <row r="24" spans="1:13" ht="15" x14ac:dyDescent="0.25">
      <c r="A24" s="89">
        <v>1</v>
      </c>
      <c r="B24" s="90">
        <v>2</v>
      </c>
      <c r="C24" s="5" t="s">
        <v>20</v>
      </c>
      <c r="D24" s="5" t="s">
        <v>21</v>
      </c>
      <c r="E24" s="116" t="s">
        <v>75</v>
      </c>
      <c r="F24" s="96">
        <v>200</v>
      </c>
      <c r="G24" s="97">
        <v>7.54</v>
      </c>
      <c r="H24" s="97">
        <v>6.64</v>
      </c>
      <c r="I24" s="97">
        <v>36.42</v>
      </c>
      <c r="J24" s="97">
        <v>228.18</v>
      </c>
      <c r="K24" s="81">
        <v>195</v>
      </c>
      <c r="L24" s="82">
        <v>21.27</v>
      </c>
    </row>
    <row r="25" spans="1:13" ht="15" x14ac:dyDescent="0.25">
      <c r="A25" s="91"/>
      <c r="B25" s="49"/>
      <c r="C25" s="7"/>
      <c r="D25" s="7" t="s">
        <v>22</v>
      </c>
      <c r="E25" s="117" t="s">
        <v>44</v>
      </c>
      <c r="F25" s="102">
        <v>200</v>
      </c>
      <c r="G25" s="71">
        <v>0.6</v>
      </c>
      <c r="H25" s="71">
        <v>0</v>
      </c>
      <c r="I25" s="71">
        <v>15.1</v>
      </c>
      <c r="J25" s="71">
        <v>62.58</v>
      </c>
      <c r="K25" s="68">
        <v>283</v>
      </c>
      <c r="L25" s="83">
        <v>3.67</v>
      </c>
    </row>
    <row r="26" spans="1:13" ht="15" x14ac:dyDescent="0.25">
      <c r="A26" s="91"/>
      <c r="B26" s="49"/>
      <c r="C26" s="7"/>
      <c r="D26" s="7" t="s">
        <v>23</v>
      </c>
      <c r="E26" s="117" t="s">
        <v>45</v>
      </c>
      <c r="F26" s="102">
        <v>40</v>
      </c>
      <c r="G26" s="71">
        <v>3</v>
      </c>
      <c r="H26" s="71">
        <v>1.1599999999999999</v>
      </c>
      <c r="I26" s="71">
        <v>20.56</v>
      </c>
      <c r="J26" s="71">
        <v>104.8</v>
      </c>
      <c r="K26" s="73">
        <v>111</v>
      </c>
      <c r="L26" s="128">
        <v>7.41</v>
      </c>
    </row>
    <row r="27" spans="1:13" ht="15" x14ac:dyDescent="0.25">
      <c r="A27" s="91"/>
      <c r="B27" s="49"/>
      <c r="C27" s="7"/>
      <c r="D27" s="7" t="s">
        <v>24</v>
      </c>
      <c r="E27" s="118"/>
      <c r="F27" s="68"/>
      <c r="G27" s="68"/>
      <c r="H27" s="68"/>
      <c r="I27" s="68"/>
      <c r="J27" s="68"/>
      <c r="K27" s="68"/>
      <c r="L27" s="128"/>
    </row>
    <row r="28" spans="1:13" ht="15" x14ac:dyDescent="0.25">
      <c r="A28" s="91"/>
      <c r="B28" s="49"/>
      <c r="C28" s="7"/>
      <c r="D28" s="6" t="s">
        <v>26</v>
      </c>
      <c r="E28" s="117" t="s">
        <v>48</v>
      </c>
      <c r="F28" s="102">
        <v>60</v>
      </c>
      <c r="G28" s="71">
        <v>7.27</v>
      </c>
      <c r="H28" s="71">
        <v>5.81</v>
      </c>
      <c r="I28" s="71">
        <v>23.13</v>
      </c>
      <c r="J28" s="71">
        <v>171</v>
      </c>
      <c r="K28" s="73">
        <v>3</v>
      </c>
      <c r="L28" s="128">
        <v>22.65</v>
      </c>
    </row>
    <row r="29" spans="1:13" ht="15" x14ac:dyDescent="0.25">
      <c r="A29" s="91"/>
      <c r="B29" s="49"/>
      <c r="C29" s="7"/>
      <c r="D29" s="6" t="s">
        <v>53</v>
      </c>
      <c r="E29" s="118"/>
      <c r="F29" s="68"/>
      <c r="G29" s="73"/>
      <c r="H29" s="73"/>
      <c r="I29" s="73"/>
      <c r="J29" s="74"/>
      <c r="K29" s="68"/>
      <c r="L29" s="69"/>
    </row>
    <row r="30" spans="1:13" ht="15" x14ac:dyDescent="0.25">
      <c r="A30" s="91"/>
      <c r="B30" s="49"/>
      <c r="C30" s="7"/>
      <c r="D30" s="18" t="s">
        <v>33</v>
      </c>
      <c r="E30" s="9"/>
      <c r="F30" s="84">
        <f>SUM(F24:F29)</f>
        <v>500</v>
      </c>
      <c r="G30" s="88">
        <f>SUM(G24:G29)</f>
        <v>18.41</v>
      </c>
      <c r="H30" s="88">
        <f>SUM(H24:H29)</f>
        <v>13.61</v>
      </c>
      <c r="I30" s="88">
        <f>SUM(I24:I29)</f>
        <v>95.21</v>
      </c>
      <c r="J30" s="88">
        <f>SUM(J24:J29)</f>
        <v>566.55999999999995</v>
      </c>
      <c r="K30" s="84"/>
      <c r="L30" s="85">
        <f>SUM(L24:L29)</f>
        <v>54.999999999999993</v>
      </c>
    </row>
    <row r="31" spans="1:13" ht="15" x14ac:dyDescent="0.25">
      <c r="A31" s="91">
        <f>A24</f>
        <v>1</v>
      </c>
      <c r="B31" s="49">
        <f>B24</f>
        <v>2</v>
      </c>
      <c r="C31" s="7" t="s">
        <v>25</v>
      </c>
      <c r="D31" s="7" t="s">
        <v>26</v>
      </c>
      <c r="E31" s="117" t="s">
        <v>76</v>
      </c>
      <c r="F31" s="102">
        <v>60</v>
      </c>
      <c r="G31" s="71">
        <v>1</v>
      </c>
      <c r="H31" s="71">
        <v>4.25</v>
      </c>
      <c r="I31" s="71">
        <v>1.67</v>
      </c>
      <c r="J31" s="71">
        <v>50.59</v>
      </c>
      <c r="K31" s="76">
        <v>11</v>
      </c>
      <c r="L31" s="77">
        <v>14.08</v>
      </c>
      <c r="M31" s="48"/>
    </row>
    <row r="32" spans="1:13" ht="15" x14ac:dyDescent="0.25">
      <c r="A32" s="91"/>
      <c r="B32" s="49"/>
      <c r="C32" s="7"/>
      <c r="D32" s="7" t="s">
        <v>27</v>
      </c>
      <c r="E32" s="117" t="s">
        <v>77</v>
      </c>
      <c r="F32" s="102">
        <v>200</v>
      </c>
      <c r="G32" s="71">
        <v>1.7</v>
      </c>
      <c r="H32" s="71">
        <v>2.2400000000000002</v>
      </c>
      <c r="I32" s="71">
        <v>13.94</v>
      </c>
      <c r="J32" s="71">
        <v>83.04</v>
      </c>
      <c r="K32" s="70">
        <v>61</v>
      </c>
      <c r="L32" s="101">
        <v>7.01</v>
      </c>
      <c r="M32" s="48"/>
    </row>
    <row r="33" spans="1:13" ht="15" x14ac:dyDescent="0.25">
      <c r="A33" s="91"/>
      <c r="B33" s="49"/>
      <c r="C33" s="7"/>
      <c r="D33" s="7" t="s">
        <v>28</v>
      </c>
      <c r="E33" s="117" t="s">
        <v>78</v>
      </c>
      <c r="F33" s="102">
        <v>90</v>
      </c>
      <c r="G33" s="71">
        <v>12.55</v>
      </c>
      <c r="H33" s="71">
        <v>24.6</v>
      </c>
      <c r="I33" s="71">
        <v>15.26</v>
      </c>
      <c r="J33" s="71">
        <v>333.45</v>
      </c>
      <c r="K33" s="70">
        <v>98</v>
      </c>
      <c r="L33" s="101">
        <v>57.15</v>
      </c>
      <c r="M33" s="48"/>
    </row>
    <row r="34" spans="1:13" ht="15" x14ac:dyDescent="0.25">
      <c r="A34" s="91"/>
      <c r="B34" s="49"/>
      <c r="C34" s="7"/>
      <c r="D34" s="7" t="s">
        <v>29</v>
      </c>
      <c r="E34" s="117" t="s">
        <v>51</v>
      </c>
      <c r="F34" s="102">
        <v>150</v>
      </c>
      <c r="G34" s="71">
        <v>3.26</v>
      </c>
      <c r="H34" s="71">
        <v>7.17</v>
      </c>
      <c r="I34" s="71">
        <v>22.05</v>
      </c>
      <c r="J34" s="71">
        <v>166.11</v>
      </c>
      <c r="K34" s="70">
        <v>138</v>
      </c>
      <c r="L34" s="101">
        <v>24.95</v>
      </c>
      <c r="M34" s="48"/>
    </row>
    <row r="35" spans="1:13" ht="15" x14ac:dyDescent="0.25">
      <c r="A35" s="91"/>
      <c r="B35" s="49"/>
      <c r="C35" s="7"/>
      <c r="D35" s="7" t="s">
        <v>30</v>
      </c>
      <c r="E35" s="117" t="s">
        <v>41</v>
      </c>
      <c r="F35" s="102">
        <v>200</v>
      </c>
      <c r="G35" s="71">
        <v>0.66</v>
      </c>
      <c r="H35" s="71">
        <v>0</v>
      </c>
      <c r="I35" s="71">
        <v>15.3</v>
      </c>
      <c r="J35" s="71">
        <v>64.959999999999994</v>
      </c>
      <c r="K35" s="113">
        <v>285</v>
      </c>
      <c r="L35" s="101">
        <v>6.65</v>
      </c>
      <c r="M35" s="48"/>
    </row>
    <row r="36" spans="1:13" ht="15" x14ac:dyDescent="0.25">
      <c r="A36" s="91"/>
      <c r="B36" s="49"/>
      <c r="C36" s="7"/>
      <c r="D36" s="7" t="s">
        <v>31</v>
      </c>
      <c r="E36" s="118"/>
      <c r="F36" s="55"/>
      <c r="G36" s="76"/>
      <c r="H36" s="76"/>
      <c r="I36" s="76"/>
      <c r="J36" s="76"/>
      <c r="K36" s="76"/>
      <c r="L36" s="77"/>
    </row>
    <row r="37" spans="1:13" ht="15" x14ac:dyDescent="0.25">
      <c r="A37" s="91"/>
      <c r="B37" s="49"/>
      <c r="C37" s="7"/>
      <c r="D37" s="7" t="s">
        <v>32</v>
      </c>
      <c r="E37" s="118" t="s">
        <v>42</v>
      </c>
      <c r="F37" s="102">
        <v>30</v>
      </c>
      <c r="G37" s="71">
        <v>1.74</v>
      </c>
      <c r="H37" s="71">
        <v>0.15</v>
      </c>
      <c r="I37" s="71">
        <v>14.19</v>
      </c>
      <c r="J37" s="71">
        <v>65.400000000000006</v>
      </c>
      <c r="K37" s="76">
        <v>108</v>
      </c>
      <c r="L37" s="101">
        <v>4.16</v>
      </c>
    </row>
    <row r="38" spans="1:13" ht="15" x14ac:dyDescent="0.25">
      <c r="A38" s="91"/>
      <c r="B38" s="49"/>
      <c r="C38" s="7"/>
      <c r="D38" s="6"/>
      <c r="E38" s="36"/>
      <c r="F38" s="67"/>
      <c r="G38" s="68"/>
      <c r="H38" s="68"/>
      <c r="I38" s="68"/>
      <c r="J38" s="68"/>
      <c r="K38" s="67"/>
      <c r="L38" s="69"/>
    </row>
    <row r="39" spans="1:13" ht="15" x14ac:dyDescent="0.25">
      <c r="A39" s="91"/>
      <c r="B39" s="49"/>
      <c r="C39" s="7"/>
      <c r="D39" s="6"/>
      <c r="E39" s="36"/>
      <c r="F39" s="67"/>
      <c r="G39" s="68"/>
      <c r="H39" s="68"/>
      <c r="I39" s="68"/>
      <c r="J39" s="68"/>
      <c r="K39" s="67"/>
      <c r="L39" s="69"/>
    </row>
    <row r="40" spans="1:13" ht="15" x14ac:dyDescent="0.25">
      <c r="A40" s="91"/>
      <c r="B40" s="49"/>
      <c r="C40" s="7"/>
      <c r="D40" s="18" t="s">
        <v>33</v>
      </c>
      <c r="E40" s="9"/>
      <c r="F40" s="19">
        <f>SUM(F31:F39)</f>
        <v>730</v>
      </c>
      <c r="G40" s="42">
        <f>SUM(G31:G39)</f>
        <v>20.909999999999997</v>
      </c>
      <c r="H40" s="42">
        <f>SUM(H31:H39)</f>
        <v>38.410000000000004</v>
      </c>
      <c r="I40" s="42">
        <f>SUM(I31:I39)</f>
        <v>82.41</v>
      </c>
      <c r="J40" s="42">
        <f>SUM(J31:J39)</f>
        <v>763.55000000000007</v>
      </c>
      <c r="K40" s="19"/>
      <c r="L40" s="64">
        <f>SUM(L31:L39)</f>
        <v>114</v>
      </c>
    </row>
    <row r="41" spans="1:13" ht="15.75" customHeight="1" thickBot="1" x14ac:dyDescent="0.25">
      <c r="A41" s="28">
        <f>A24</f>
        <v>1</v>
      </c>
      <c r="B41" s="29">
        <f>B24</f>
        <v>2</v>
      </c>
      <c r="C41" s="155" t="s">
        <v>4</v>
      </c>
      <c r="D41" s="156"/>
      <c r="E41" s="30"/>
      <c r="F41" s="31">
        <f>F30+F40</f>
        <v>1230</v>
      </c>
      <c r="G41" s="43">
        <f t="shared" ref="G41" si="0">G30+G40</f>
        <v>39.319999999999993</v>
      </c>
      <c r="H41" s="43">
        <f t="shared" ref="H41" si="1">H30+H40</f>
        <v>52.02</v>
      </c>
      <c r="I41" s="43">
        <f t="shared" ref="I41" si="2">I30+I40</f>
        <v>177.62</v>
      </c>
      <c r="J41" s="43">
        <f t="shared" ref="J41:L41" si="3">J30+J40</f>
        <v>1330.1100000000001</v>
      </c>
      <c r="K41" s="31"/>
      <c r="L41" s="65">
        <f t="shared" si="3"/>
        <v>169</v>
      </c>
    </row>
    <row r="42" spans="1:13" ht="15" x14ac:dyDescent="0.25">
      <c r="A42" s="129">
        <v>1</v>
      </c>
      <c r="B42" s="50">
        <v>3</v>
      </c>
      <c r="C42" s="22" t="s">
        <v>20</v>
      </c>
      <c r="D42" s="5" t="s">
        <v>21</v>
      </c>
      <c r="E42" s="136" t="s">
        <v>56</v>
      </c>
      <c r="F42" s="139">
        <v>200</v>
      </c>
      <c r="G42" s="140">
        <v>5.16</v>
      </c>
      <c r="H42" s="140">
        <v>6.62</v>
      </c>
      <c r="I42" s="140">
        <v>41.46</v>
      </c>
      <c r="J42" s="140">
        <v>245.02</v>
      </c>
      <c r="K42" s="140">
        <v>181</v>
      </c>
      <c r="L42" s="143">
        <v>22.42</v>
      </c>
    </row>
    <row r="43" spans="1:13" ht="15" x14ac:dyDescent="0.25">
      <c r="A43" s="130"/>
      <c r="B43" s="131"/>
      <c r="C43" s="11"/>
      <c r="D43" s="7" t="s">
        <v>22</v>
      </c>
      <c r="E43" s="117" t="s">
        <v>44</v>
      </c>
      <c r="F43" s="102">
        <v>200</v>
      </c>
      <c r="G43" s="73">
        <v>0.6</v>
      </c>
      <c r="H43" s="73">
        <v>0</v>
      </c>
      <c r="I43" s="73">
        <v>15.1</v>
      </c>
      <c r="J43" s="73">
        <v>62.58</v>
      </c>
      <c r="K43" s="68">
        <v>283</v>
      </c>
      <c r="L43" s="83">
        <v>3.67</v>
      </c>
    </row>
    <row r="44" spans="1:13" ht="15" x14ac:dyDescent="0.25">
      <c r="A44" s="130"/>
      <c r="B44" s="131"/>
      <c r="C44" s="11"/>
      <c r="D44" s="7" t="s">
        <v>23</v>
      </c>
      <c r="E44" s="117"/>
      <c r="F44" s="102"/>
      <c r="G44" s="73"/>
      <c r="H44" s="73"/>
      <c r="I44" s="73"/>
      <c r="J44" s="73"/>
      <c r="K44" s="73"/>
      <c r="L44" s="128"/>
    </row>
    <row r="45" spans="1:13" ht="15" x14ac:dyDescent="0.25">
      <c r="A45" s="130"/>
      <c r="B45" s="131"/>
      <c r="C45" s="11"/>
      <c r="D45" s="7" t="s">
        <v>24</v>
      </c>
      <c r="E45" s="117"/>
      <c r="F45" s="102"/>
      <c r="G45" s="73"/>
      <c r="H45" s="73"/>
      <c r="I45" s="73"/>
      <c r="J45" s="73"/>
      <c r="K45" s="73"/>
      <c r="L45" s="128"/>
    </row>
    <row r="46" spans="1:13" ht="15" x14ac:dyDescent="0.25">
      <c r="A46" s="130"/>
      <c r="B46" s="131"/>
      <c r="C46" s="11"/>
      <c r="D46" s="6" t="s">
        <v>26</v>
      </c>
      <c r="E46" s="117" t="s">
        <v>61</v>
      </c>
      <c r="F46" s="102">
        <v>55</v>
      </c>
      <c r="G46" s="73">
        <v>7.01</v>
      </c>
      <c r="H46" s="73">
        <v>6.32</v>
      </c>
      <c r="I46" s="73">
        <v>0.41</v>
      </c>
      <c r="J46" s="73">
        <v>86.62</v>
      </c>
      <c r="K46" s="73">
        <v>300</v>
      </c>
      <c r="L46" s="128">
        <v>16.489999999999998</v>
      </c>
    </row>
    <row r="47" spans="1:13" ht="15" x14ac:dyDescent="0.25">
      <c r="A47" s="130"/>
      <c r="B47" s="131"/>
      <c r="C47" s="11"/>
      <c r="D47" s="6"/>
      <c r="E47" s="117" t="s">
        <v>69</v>
      </c>
      <c r="F47" s="102">
        <v>50</v>
      </c>
      <c r="G47" s="73">
        <v>3.73</v>
      </c>
      <c r="H47" s="73">
        <v>1.38</v>
      </c>
      <c r="I47" s="73">
        <v>26.24</v>
      </c>
      <c r="J47" s="73">
        <v>132.5</v>
      </c>
      <c r="K47" s="73">
        <v>153</v>
      </c>
      <c r="L47" s="128">
        <v>12.42</v>
      </c>
    </row>
    <row r="48" spans="1:13" ht="15" x14ac:dyDescent="0.25">
      <c r="A48" s="132"/>
      <c r="B48" s="133"/>
      <c r="C48" s="8"/>
      <c r="D48" s="18" t="s">
        <v>33</v>
      </c>
      <c r="E48" s="9"/>
      <c r="F48" s="84">
        <f>SUM(F42:F47)</f>
        <v>505</v>
      </c>
      <c r="G48" s="88">
        <f>SUM(G42:G47)</f>
        <v>16.5</v>
      </c>
      <c r="H48" s="88">
        <f>SUM(H42:H47)</f>
        <v>14.32</v>
      </c>
      <c r="I48" s="88">
        <f>SUM(I42:I47)</f>
        <v>83.21</v>
      </c>
      <c r="J48" s="88">
        <f>SUM(J42:J47)</f>
        <v>526.72</v>
      </c>
      <c r="K48" s="84"/>
      <c r="L48" s="85">
        <f>SUM(L42:L47)</f>
        <v>55</v>
      </c>
    </row>
    <row r="49" spans="1:12" ht="15" x14ac:dyDescent="0.25">
      <c r="A49" s="134">
        <f>A42</f>
        <v>1</v>
      </c>
      <c r="B49" s="51">
        <f>B42</f>
        <v>3</v>
      </c>
      <c r="C49" s="10" t="s">
        <v>25</v>
      </c>
      <c r="D49" s="7" t="s">
        <v>26</v>
      </c>
      <c r="E49" s="117" t="s">
        <v>79</v>
      </c>
      <c r="F49" s="102">
        <v>60</v>
      </c>
      <c r="G49" s="71">
        <v>1.32</v>
      </c>
      <c r="H49" s="71">
        <v>0.24</v>
      </c>
      <c r="I49" s="71">
        <v>6.72</v>
      </c>
      <c r="J49" s="71">
        <v>34.799999999999997</v>
      </c>
      <c r="K49" s="113">
        <v>245</v>
      </c>
      <c r="L49" s="83">
        <v>22.54</v>
      </c>
    </row>
    <row r="50" spans="1:12" ht="15" x14ac:dyDescent="0.25">
      <c r="A50" s="130"/>
      <c r="B50" s="131"/>
      <c r="C50" s="11"/>
      <c r="D50" s="7" t="s">
        <v>27</v>
      </c>
      <c r="E50" s="117" t="s">
        <v>80</v>
      </c>
      <c r="F50" s="102">
        <v>200</v>
      </c>
      <c r="G50" s="71">
        <v>1.62</v>
      </c>
      <c r="H50" s="71">
        <v>3.36</v>
      </c>
      <c r="I50" s="71">
        <v>12.24</v>
      </c>
      <c r="J50" s="71">
        <v>85.7</v>
      </c>
      <c r="K50" s="113">
        <v>54</v>
      </c>
      <c r="L50" s="83">
        <v>11.02</v>
      </c>
    </row>
    <row r="51" spans="1:12" ht="15" x14ac:dyDescent="0.25">
      <c r="A51" s="23"/>
      <c r="B51" s="15"/>
      <c r="C51" s="11"/>
      <c r="D51" s="7" t="s">
        <v>28</v>
      </c>
      <c r="E51" s="117" t="s">
        <v>81</v>
      </c>
      <c r="F51" s="102">
        <v>90</v>
      </c>
      <c r="G51" s="71">
        <v>17.46</v>
      </c>
      <c r="H51" s="71">
        <v>13.1</v>
      </c>
      <c r="I51" s="71">
        <v>6.33</v>
      </c>
      <c r="J51" s="71">
        <v>215.93</v>
      </c>
      <c r="K51" s="113">
        <v>451</v>
      </c>
      <c r="L51" s="83">
        <v>58.45</v>
      </c>
    </row>
    <row r="52" spans="1:12" ht="15" x14ac:dyDescent="0.25">
      <c r="A52" s="23"/>
      <c r="B52" s="15"/>
      <c r="C52" s="11"/>
      <c r="D52" s="7" t="s">
        <v>29</v>
      </c>
      <c r="E52" s="117" t="s">
        <v>57</v>
      </c>
      <c r="F52" s="102">
        <v>150</v>
      </c>
      <c r="G52" s="71">
        <v>9.75</v>
      </c>
      <c r="H52" s="71">
        <v>5.61</v>
      </c>
      <c r="I52" s="71">
        <v>47.28</v>
      </c>
      <c r="J52" s="71">
        <v>278.29000000000002</v>
      </c>
      <c r="K52" s="70">
        <v>173</v>
      </c>
      <c r="L52" s="83">
        <v>11.85</v>
      </c>
    </row>
    <row r="53" spans="1:12" ht="15" x14ac:dyDescent="0.25">
      <c r="A53" s="23"/>
      <c r="B53" s="15"/>
      <c r="C53" s="11"/>
      <c r="D53" s="7" t="s">
        <v>30</v>
      </c>
      <c r="E53" s="117" t="s">
        <v>64</v>
      </c>
      <c r="F53" s="102">
        <v>200</v>
      </c>
      <c r="G53" s="71">
        <v>0.08</v>
      </c>
      <c r="H53" s="71">
        <v>0.08</v>
      </c>
      <c r="I53" s="71">
        <v>17.260000000000002</v>
      </c>
      <c r="J53" s="71">
        <v>67.239999999999995</v>
      </c>
      <c r="K53" s="113">
        <v>255</v>
      </c>
      <c r="L53" s="83">
        <v>5.98</v>
      </c>
    </row>
    <row r="54" spans="1:12" ht="15" x14ac:dyDescent="0.25">
      <c r="A54" s="23"/>
      <c r="B54" s="15"/>
      <c r="C54" s="11"/>
      <c r="D54" s="7" t="s">
        <v>31</v>
      </c>
      <c r="E54" s="118"/>
      <c r="F54" s="67"/>
      <c r="G54" s="76"/>
      <c r="H54" s="76"/>
      <c r="I54" s="76"/>
      <c r="J54" s="76"/>
      <c r="K54" s="76"/>
      <c r="L54" s="69"/>
    </row>
    <row r="55" spans="1:12" ht="15" x14ac:dyDescent="0.25">
      <c r="A55" s="23"/>
      <c r="B55" s="15"/>
      <c r="C55" s="11"/>
      <c r="D55" s="7" t="s">
        <v>32</v>
      </c>
      <c r="E55" s="117" t="s">
        <v>59</v>
      </c>
      <c r="F55" s="102">
        <v>30</v>
      </c>
      <c r="G55" s="71">
        <v>1.74</v>
      </c>
      <c r="H55" s="71">
        <v>0.15</v>
      </c>
      <c r="I55" s="71">
        <v>14.19</v>
      </c>
      <c r="J55" s="71">
        <v>65.400000000000006</v>
      </c>
      <c r="K55" s="76">
        <v>108</v>
      </c>
      <c r="L55" s="83">
        <v>4.16</v>
      </c>
    </row>
    <row r="56" spans="1:12" ht="15" x14ac:dyDescent="0.25">
      <c r="A56" s="23"/>
      <c r="B56" s="15"/>
      <c r="C56" s="11"/>
      <c r="D56" s="6"/>
      <c r="E56" s="36"/>
      <c r="F56" s="67"/>
      <c r="G56" s="68"/>
      <c r="H56" s="68"/>
      <c r="I56" s="68"/>
      <c r="J56" s="68"/>
      <c r="K56" s="67"/>
      <c r="L56" s="69"/>
    </row>
    <row r="57" spans="1:12" ht="15" x14ac:dyDescent="0.25">
      <c r="A57" s="23"/>
      <c r="B57" s="15"/>
      <c r="C57" s="11"/>
      <c r="D57" s="6"/>
      <c r="E57" s="36"/>
      <c r="F57" s="67"/>
      <c r="G57" s="68"/>
      <c r="H57" s="68"/>
      <c r="I57" s="68"/>
      <c r="J57" s="68"/>
      <c r="K57" s="67"/>
      <c r="L57" s="69"/>
    </row>
    <row r="58" spans="1:12" ht="15" x14ac:dyDescent="0.25">
      <c r="A58" s="24"/>
      <c r="B58" s="17"/>
      <c r="C58" s="8"/>
      <c r="D58" s="18" t="s">
        <v>33</v>
      </c>
      <c r="E58" s="9"/>
      <c r="F58" s="19">
        <f>SUM(F49:F57)</f>
        <v>730</v>
      </c>
      <c r="G58" s="42">
        <f t="shared" ref="G58" si="4">SUM(G49:G57)</f>
        <v>31.97</v>
      </c>
      <c r="H58" s="42">
        <f t="shared" ref="H58" si="5">SUM(H49:H57)</f>
        <v>22.539999999999996</v>
      </c>
      <c r="I58" s="42">
        <f t="shared" ref="I58" si="6">SUM(I49:I57)</f>
        <v>104.02</v>
      </c>
      <c r="J58" s="42">
        <f t="shared" ref="J58" si="7">SUM(J49:J57)</f>
        <v>747.36</v>
      </c>
      <c r="K58" s="19"/>
      <c r="L58" s="64">
        <f>SUM(L49:L57)</f>
        <v>114</v>
      </c>
    </row>
    <row r="59" spans="1:12" ht="15.75" customHeight="1" thickBot="1" x14ac:dyDescent="0.25">
      <c r="A59" s="58">
        <f>A42</f>
        <v>1</v>
      </c>
      <c r="B59" s="59">
        <f>B42</f>
        <v>3</v>
      </c>
      <c r="C59" s="157" t="s">
        <v>4</v>
      </c>
      <c r="D59" s="158"/>
      <c r="E59" s="60"/>
      <c r="F59" s="61">
        <f>F48+F58</f>
        <v>1235</v>
      </c>
      <c r="G59" s="56">
        <f t="shared" ref="G59" si="8">G48+G58</f>
        <v>48.47</v>
      </c>
      <c r="H59" s="56">
        <f t="shared" ref="H59" si="9">H48+H58</f>
        <v>36.86</v>
      </c>
      <c r="I59" s="56">
        <f t="shared" ref="I59" si="10">I48+I58</f>
        <v>187.23</v>
      </c>
      <c r="J59" s="56">
        <f t="shared" ref="J59:L59" si="11">J48+J58</f>
        <v>1274.08</v>
      </c>
      <c r="K59" s="62"/>
      <c r="L59" s="93">
        <f t="shared" si="11"/>
        <v>169</v>
      </c>
    </row>
    <row r="60" spans="1:12" ht="15" x14ac:dyDescent="0.25">
      <c r="A60" s="20">
        <v>1</v>
      </c>
      <c r="B60" s="21">
        <v>4</v>
      </c>
      <c r="C60" s="95" t="s">
        <v>20</v>
      </c>
      <c r="D60" s="107" t="s">
        <v>21</v>
      </c>
      <c r="E60" s="116" t="s">
        <v>67</v>
      </c>
      <c r="F60" s="96">
        <v>210</v>
      </c>
      <c r="G60" s="97">
        <v>14.43</v>
      </c>
      <c r="H60" s="97">
        <v>10.67</v>
      </c>
      <c r="I60" s="97">
        <v>58.61</v>
      </c>
      <c r="J60" s="97">
        <v>428.61</v>
      </c>
      <c r="K60" s="81">
        <v>316</v>
      </c>
      <c r="L60" s="99">
        <v>32.92</v>
      </c>
    </row>
    <row r="61" spans="1:12" ht="15" x14ac:dyDescent="0.25">
      <c r="A61" s="23"/>
      <c r="B61" s="15"/>
      <c r="C61" s="14"/>
      <c r="D61" s="108"/>
      <c r="E61" s="117" t="s">
        <v>82</v>
      </c>
      <c r="F61" s="102">
        <v>30</v>
      </c>
      <c r="G61" s="73">
        <v>0.12</v>
      </c>
      <c r="H61" s="73">
        <v>0</v>
      </c>
      <c r="I61" s="73">
        <v>19.5</v>
      </c>
      <c r="J61" s="73">
        <v>75</v>
      </c>
      <c r="K61" s="68">
        <v>16</v>
      </c>
      <c r="L61" s="77">
        <v>7.3</v>
      </c>
    </row>
    <row r="62" spans="1:12" ht="15" x14ac:dyDescent="0.25">
      <c r="A62" s="23"/>
      <c r="B62" s="15"/>
      <c r="C62" s="14"/>
      <c r="D62" s="109" t="s">
        <v>22</v>
      </c>
      <c r="E62" s="117" t="s">
        <v>44</v>
      </c>
      <c r="F62" s="102">
        <v>200</v>
      </c>
      <c r="G62" s="71">
        <v>0.6</v>
      </c>
      <c r="H62" s="71">
        <v>0</v>
      </c>
      <c r="I62" s="71">
        <v>15.1</v>
      </c>
      <c r="J62" s="71">
        <v>62.58</v>
      </c>
      <c r="K62" s="68">
        <v>283</v>
      </c>
      <c r="L62" s="101">
        <v>3.67</v>
      </c>
    </row>
    <row r="63" spans="1:12" ht="15" x14ac:dyDescent="0.25">
      <c r="A63" s="23"/>
      <c r="B63" s="15"/>
      <c r="C63" s="14"/>
      <c r="D63" s="109" t="s">
        <v>23</v>
      </c>
      <c r="E63" s="117" t="s">
        <v>45</v>
      </c>
      <c r="F63" s="102">
        <v>60</v>
      </c>
      <c r="G63" s="71">
        <v>4.5</v>
      </c>
      <c r="H63" s="71">
        <v>1.74</v>
      </c>
      <c r="I63" s="71">
        <v>30.84</v>
      </c>
      <c r="J63" s="71">
        <v>157.19999999999999</v>
      </c>
      <c r="K63" s="72">
        <v>111</v>
      </c>
      <c r="L63" s="77">
        <v>11.11</v>
      </c>
    </row>
    <row r="64" spans="1:12" ht="15" x14ac:dyDescent="0.25">
      <c r="A64" s="23"/>
      <c r="B64" s="15"/>
      <c r="C64" s="14"/>
      <c r="D64" s="109" t="s">
        <v>24</v>
      </c>
      <c r="E64" s="119"/>
      <c r="F64" s="55"/>
      <c r="G64" s="76"/>
      <c r="H64" s="76"/>
      <c r="I64" s="76"/>
      <c r="J64" s="76"/>
      <c r="K64" s="75"/>
      <c r="L64" s="77"/>
    </row>
    <row r="65" spans="1:12" ht="15" x14ac:dyDescent="0.25">
      <c r="A65" s="23"/>
      <c r="B65" s="15"/>
      <c r="C65" s="14"/>
      <c r="D65" s="108" t="s">
        <v>26</v>
      </c>
      <c r="E65" s="117"/>
      <c r="F65" s="127"/>
      <c r="G65" s="71"/>
      <c r="H65" s="71"/>
      <c r="I65" s="71"/>
      <c r="J65" s="71"/>
      <c r="K65" s="100"/>
      <c r="L65" s="101"/>
    </row>
    <row r="66" spans="1:12" ht="15" x14ac:dyDescent="0.25">
      <c r="A66" s="23"/>
      <c r="B66" s="15"/>
      <c r="C66" s="14"/>
      <c r="D66" s="108" t="s">
        <v>53</v>
      </c>
      <c r="E66" s="119"/>
      <c r="F66" s="70"/>
      <c r="G66" s="71"/>
      <c r="H66" s="71"/>
      <c r="I66" s="71"/>
      <c r="J66" s="70"/>
      <c r="K66" s="100"/>
      <c r="L66" s="103"/>
    </row>
    <row r="67" spans="1:12" x14ac:dyDescent="0.2">
      <c r="A67" s="24"/>
      <c r="B67" s="17"/>
      <c r="C67" s="16"/>
      <c r="D67" s="104" t="s">
        <v>33</v>
      </c>
      <c r="E67" s="78"/>
      <c r="F67" s="78">
        <f>SUM(F60:F66)</f>
        <v>500</v>
      </c>
      <c r="G67" s="79">
        <f t="shared" ref="G67" si="12">SUM(G60:G66)</f>
        <v>19.649999999999999</v>
      </c>
      <c r="H67" s="79">
        <f t="shared" ref="H67" si="13">SUM(H60:H66)</f>
        <v>12.41</v>
      </c>
      <c r="I67" s="79">
        <f t="shared" ref="I67" si="14">SUM(I60:I66)</f>
        <v>124.05</v>
      </c>
      <c r="J67" s="79">
        <f t="shared" ref="J67" si="15">SUM(J60:J66)</f>
        <v>723.3900000000001</v>
      </c>
      <c r="K67" s="105"/>
      <c r="L67" s="144">
        <f>SUM(L60:L66)</f>
        <v>55</v>
      </c>
    </row>
    <row r="68" spans="1:12" ht="15" x14ac:dyDescent="0.25">
      <c r="A68" s="25">
        <f>A60</f>
        <v>1</v>
      </c>
      <c r="B68" s="13">
        <f>B60</f>
        <v>4</v>
      </c>
      <c r="C68" s="13" t="s">
        <v>25</v>
      </c>
      <c r="D68" s="109" t="s">
        <v>26</v>
      </c>
      <c r="E68" s="117" t="s">
        <v>84</v>
      </c>
      <c r="F68" s="102">
        <v>60</v>
      </c>
      <c r="G68" s="71">
        <v>0.48</v>
      </c>
      <c r="H68" s="71">
        <v>0.06</v>
      </c>
      <c r="I68" s="71">
        <v>1.5</v>
      </c>
      <c r="J68" s="71">
        <v>8.4</v>
      </c>
      <c r="K68" s="75">
        <v>106</v>
      </c>
      <c r="L68" s="77">
        <v>15.74</v>
      </c>
    </row>
    <row r="69" spans="1:12" ht="15" x14ac:dyDescent="0.25">
      <c r="A69" s="23"/>
      <c r="B69" s="15"/>
      <c r="C69" s="14"/>
      <c r="D69" s="109" t="s">
        <v>27</v>
      </c>
      <c r="E69" s="117" t="s">
        <v>83</v>
      </c>
      <c r="F69" s="102">
        <v>200</v>
      </c>
      <c r="G69" s="71">
        <v>2.78</v>
      </c>
      <c r="H69" s="71">
        <v>5.16</v>
      </c>
      <c r="I69" s="71">
        <v>8.74</v>
      </c>
      <c r="J69" s="71">
        <v>92.96</v>
      </c>
      <c r="K69" s="100">
        <v>127</v>
      </c>
      <c r="L69" s="101">
        <v>10.19</v>
      </c>
    </row>
    <row r="70" spans="1:12" ht="15" x14ac:dyDescent="0.25">
      <c r="A70" s="23"/>
      <c r="B70" s="15"/>
      <c r="C70" s="14"/>
      <c r="D70" s="109" t="s">
        <v>28</v>
      </c>
      <c r="E70" s="117" t="s">
        <v>85</v>
      </c>
      <c r="F70" s="102">
        <v>250</v>
      </c>
      <c r="G70" s="71">
        <v>18.649999999999999</v>
      </c>
      <c r="H70" s="71">
        <v>25.57</v>
      </c>
      <c r="I70" s="71">
        <v>33</v>
      </c>
      <c r="J70" s="71">
        <v>434.85</v>
      </c>
      <c r="K70" s="100">
        <v>590</v>
      </c>
      <c r="L70" s="101">
        <v>75.53</v>
      </c>
    </row>
    <row r="71" spans="1:12" ht="15" x14ac:dyDescent="0.25">
      <c r="A71" s="23"/>
      <c r="B71" s="15"/>
      <c r="C71" s="14"/>
      <c r="D71" s="109" t="s">
        <v>29</v>
      </c>
      <c r="E71" s="120"/>
      <c r="F71" s="102"/>
      <c r="G71" s="71"/>
      <c r="H71" s="71"/>
      <c r="I71" s="71"/>
      <c r="J71" s="71"/>
      <c r="K71" s="100"/>
      <c r="L71" s="101"/>
    </row>
    <row r="72" spans="1:12" ht="15" x14ac:dyDescent="0.25">
      <c r="A72" s="23"/>
      <c r="B72" s="15"/>
      <c r="C72" s="14"/>
      <c r="D72" s="109" t="s">
        <v>30</v>
      </c>
      <c r="E72" s="117" t="s">
        <v>46</v>
      </c>
      <c r="F72" s="102">
        <v>200</v>
      </c>
      <c r="G72" s="71">
        <v>0.06</v>
      </c>
      <c r="H72" s="71">
        <v>0</v>
      </c>
      <c r="I72" s="71">
        <v>20.16</v>
      </c>
      <c r="J72" s="71">
        <v>78.180000000000007</v>
      </c>
      <c r="K72" s="100">
        <v>296</v>
      </c>
      <c r="L72" s="101">
        <v>8.3800000000000008</v>
      </c>
    </row>
    <row r="73" spans="1:12" ht="15" x14ac:dyDescent="0.25">
      <c r="A73" s="23"/>
      <c r="B73" s="15"/>
      <c r="C73" s="14"/>
      <c r="D73" s="109" t="s">
        <v>31</v>
      </c>
      <c r="E73" s="119"/>
      <c r="F73" s="55"/>
      <c r="G73" s="76"/>
      <c r="H73" s="76"/>
      <c r="I73" s="76"/>
      <c r="J73" s="76"/>
      <c r="K73" s="55"/>
      <c r="L73" s="77"/>
    </row>
    <row r="74" spans="1:12" ht="15" x14ac:dyDescent="0.25">
      <c r="A74" s="23"/>
      <c r="B74" s="15"/>
      <c r="C74" s="14"/>
      <c r="D74" s="109" t="s">
        <v>32</v>
      </c>
      <c r="E74" s="117" t="s">
        <v>59</v>
      </c>
      <c r="F74" s="102">
        <v>30</v>
      </c>
      <c r="G74" s="71">
        <v>1.74</v>
      </c>
      <c r="H74" s="71">
        <v>0.15</v>
      </c>
      <c r="I74" s="71">
        <v>14.19</v>
      </c>
      <c r="J74" s="71">
        <v>65.400000000000006</v>
      </c>
      <c r="K74" s="55">
        <v>108</v>
      </c>
      <c r="L74" s="101">
        <v>4.16</v>
      </c>
    </row>
    <row r="75" spans="1:12" ht="15" x14ac:dyDescent="0.25">
      <c r="A75" s="23"/>
      <c r="B75" s="15"/>
      <c r="C75" s="14"/>
      <c r="D75" s="108"/>
      <c r="E75" s="149"/>
      <c r="F75" s="55"/>
      <c r="G75" s="76"/>
      <c r="H75" s="76"/>
      <c r="I75" s="76"/>
      <c r="J75" s="76"/>
      <c r="K75" s="55"/>
      <c r="L75" s="77"/>
    </row>
    <row r="76" spans="1:12" x14ac:dyDescent="0.2">
      <c r="A76" s="23"/>
      <c r="B76" s="15"/>
      <c r="C76" s="14"/>
      <c r="D76" s="100"/>
      <c r="E76" s="55"/>
      <c r="F76" s="55"/>
      <c r="G76" s="76"/>
      <c r="H76" s="76"/>
      <c r="I76" s="76"/>
      <c r="J76" s="76"/>
      <c r="K76" s="55"/>
      <c r="L76" s="77"/>
    </row>
    <row r="77" spans="1:12" x14ac:dyDescent="0.2">
      <c r="A77" s="24"/>
      <c r="B77" s="17"/>
      <c r="C77" s="16"/>
      <c r="D77" s="104" t="s">
        <v>33</v>
      </c>
      <c r="E77" s="78"/>
      <c r="F77" s="78">
        <f>SUM(F68:F76)</f>
        <v>740</v>
      </c>
      <c r="G77" s="106">
        <f t="shared" ref="G77" si="16">SUM(G68:G76)</f>
        <v>23.709999999999994</v>
      </c>
      <c r="H77" s="106">
        <f t="shared" ref="H77" si="17">SUM(H68:H76)</f>
        <v>30.939999999999998</v>
      </c>
      <c r="I77" s="106">
        <f t="shared" ref="I77" si="18">SUM(I68:I76)</f>
        <v>77.59</v>
      </c>
      <c r="J77" s="106">
        <f t="shared" ref="J77:L77" si="19">SUM(J68:J76)</f>
        <v>679.79000000000008</v>
      </c>
      <c r="K77" s="78"/>
      <c r="L77" s="80">
        <f t="shared" si="19"/>
        <v>114</v>
      </c>
    </row>
    <row r="78" spans="1:12" ht="15.75" customHeight="1" thickBot="1" x14ac:dyDescent="0.25">
      <c r="A78" s="28">
        <f>A60</f>
        <v>1</v>
      </c>
      <c r="B78" s="29">
        <f>B60</f>
        <v>4</v>
      </c>
      <c r="C78" s="162" t="s">
        <v>4</v>
      </c>
      <c r="D78" s="163"/>
      <c r="E78" s="164"/>
      <c r="F78" s="164">
        <f>F67+F77</f>
        <v>1240</v>
      </c>
      <c r="G78" s="165">
        <f t="shared" ref="G78" si="20">G67+G77</f>
        <v>43.359999999999992</v>
      </c>
      <c r="H78" s="165">
        <f t="shared" ref="H78" si="21">H67+H77</f>
        <v>43.349999999999994</v>
      </c>
      <c r="I78" s="165">
        <f t="shared" ref="I78" si="22">I67+I77</f>
        <v>201.64</v>
      </c>
      <c r="J78" s="165">
        <f t="shared" ref="J78:L78" si="23">J67+J77</f>
        <v>1403.1800000000003</v>
      </c>
      <c r="K78" s="166"/>
      <c r="L78" s="167">
        <f t="shared" si="23"/>
        <v>169</v>
      </c>
    </row>
    <row r="79" spans="1:12" ht="15" x14ac:dyDescent="0.25">
      <c r="A79" s="20">
        <v>1</v>
      </c>
      <c r="B79" s="50">
        <v>5</v>
      </c>
      <c r="C79" s="22" t="s">
        <v>20</v>
      </c>
      <c r="D79" s="5" t="s">
        <v>21</v>
      </c>
      <c r="E79" s="116" t="s">
        <v>55</v>
      </c>
      <c r="F79" s="126">
        <v>200</v>
      </c>
      <c r="G79" s="97">
        <v>6.02</v>
      </c>
      <c r="H79" s="97">
        <v>8.06</v>
      </c>
      <c r="I79" s="97">
        <v>27.54</v>
      </c>
      <c r="J79" s="97">
        <v>206.18</v>
      </c>
      <c r="K79" s="81" t="s">
        <v>50</v>
      </c>
      <c r="L79" s="82">
        <v>22.95</v>
      </c>
    </row>
    <row r="80" spans="1:12" ht="15" x14ac:dyDescent="0.25">
      <c r="A80" s="23"/>
      <c r="B80" s="15"/>
      <c r="C80" s="11"/>
      <c r="D80" s="7" t="s">
        <v>22</v>
      </c>
      <c r="E80" s="117" t="s">
        <v>41</v>
      </c>
      <c r="F80" s="127">
        <v>200</v>
      </c>
      <c r="G80" s="71">
        <v>0.66</v>
      </c>
      <c r="H80" s="71">
        <v>0</v>
      </c>
      <c r="I80" s="71">
        <v>15.3</v>
      </c>
      <c r="J80" s="71">
        <v>64.959999999999994</v>
      </c>
      <c r="K80" s="73">
        <v>285</v>
      </c>
      <c r="L80" s="83">
        <v>6.65</v>
      </c>
    </row>
    <row r="81" spans="1:12" ht="15" x14ac:dyDescent="0.25">
      <c r="A81" s="23"/>
      <c r="B81" s="15"/>
      <c r="C81" s="11"/>
      <c r="D81" s="7" t="s">
        <v>23</v>
      </c>
      <c r="E81" s="117" t="s">
        <v>45</v>
      </c>
      <c r="F81" s="127">
        <v>30</v>
      </c>
      <c r="G81" s="71">
        <v>2.25</v>
      </c>
      <c r="H81" s="71">
        <v>0.87</v>
      </c>
      <c r="I81" s="71">
        <v>15.42</v>
      </c>
      <c r="J81" s="71">
        <v>78.599999999999994</v>
      </c>
      <c r="K81" s="73">
        <v>111</v>
      </c>
      <c r="L81" s="69">
        <v>5.56</v>
      </c>
    </row>
    <row r="82" spans="1:12" ht="15" x14ac:dyDescent="0.25">
      <c r="A82" s="23"/>
      <c r="B82" s="15"/>
      <c r="C82" s="11"/>
      <c r="D82" s="7" t="s">
        <v>24</v>
      </c>
      <c r="E82" s="117" t="s">
        <v>86</v>
      </c>
      <c r="F82" s="127">
        <v>100</v>
      </c>
      <c r="G82" s="71">
        <v>0.4</v>
      </c>
      <c r="H82" s="71">
        <v>0.4</v>
      </c>
      <c r="I82" s="71">
        <v>11.4</v>
      </c>
      <c r="J82" s="71">
        <v>52</v>
      </c>
      <c r="K82" s="68">
        <v>18</v>
      </c>
      <c r="L82" s="69">
        <v>19.84</v>
      </c>
    </row>
    <row r="83" spans="1:12" ht="15" x14ac:dyDescent="0.25">
      <c r="A83" s="23"/>
      <c r="B83" s="15"/>
      <c r="C83" s="11"/>
      <c r="D83" s="6" t="s">
        <v>26</v>
      </c>
      <c r="E83" s="117"/>
      <c r="F83" s="102"/>
      <c r="G83" s="71"/>
      <c r="H83" s="71"/>
      <c r="I83" s="71"/>
      <c r="J83" s="71"/>
      <c r="K83" s="86"/>
      <c r="L83" s="83"/>
    </row>
    <row r="84" spans="1:12" ht="15" x14ac:dyDescent="0.25">
      <c r="A84" s="23"/>
      <c r="B84" s="15"/>
      <c r="C84" s="11"/>
      <c r="D84" s="6" t="s">
        <v>53</v>
      </c>
      <c r="E84" s="115"/>
      <c r="F84" s="74"/>
      <c r="G84" s="73"/>
      <c r="H84" s="73"/>
      <c r="I84" s="73"/>
      <c r="J84" s="74"/>
      <c r="K84" s="87"/>
      <c r="L84" s="83"/>
    </row>
    <row r="85" spans="1:12" ht="15" x14ac:dyDescent="0.25">
      <c r="A85" s="24"/>
      <c r="B85" s="17"/>
      <c r="C85" s="8"/>
      <c r="D85" s="18" t="s">
        <v>33</v>
      </c>
      <c r="E85" s="9"/>
      <c r="F85" s="84">
        <f>SUM(F79:F84)</f>
        <v>530</v>
      </c>
      <c r="G85" s="88">
        <f>SUM(G79:G84)</f>
        <v>9.33</v>
      </c>
      <c r="H85" s="88">
        <f>SUM(H79:H84)</f>
        <v>9.33</v>
      </c>
      <c r="I85" s="88">
        <f>SUM(I79:I84)</f>
        <v>69.660000000000011</v>
      </c>
      <c r="J85" s="88">
        <f>SUM(J79:J84)</f>
        <v>401.74</v>
      </c>
      <c r="K85" s="84"/>
      <c r="L85" s="85">
        <f>SUM(L79:L84)</f>
        <v>55</v>
      </c>
    </row>
    <row r="86" spans="1:12" ht="15" x14ac:dyDescent="0.25">
      <c r="A86" s="25">
        <f>A79</f>
        <v>1</v>
      </c>
      <c r="B86" s="13">
        <f>B79</f>
        <v>5</v>
      </c>
      <c r="C86" s="10" t="s">
        <v>25</v>
      </c>
      <c r="D86" s="7" t="s">
        <v>26</v>
      </c>
      <c r="E86" s="117" t="s">
        <v>101</v>
      </c>
      <c r="F86" s="102">
        <v>60</v>
      </c>
      <c r="G86" s="71">
        <v>0.78</v>
      </c>
      <c r="H86" s="71">
        <v>4.92</v>
      </c>
      <c r="I86" s="71">
        <v>3.96</v>
      </c>
      <c r="J86" s="71">
        <v>63</v>
      </c>
      <c r="K86" s="66">
        <v>25</v>
      </c>
      <c r="L86" s="128">
        <v>5.2</v>
      </c>
    </row>
    <row r="87" spans="1:12" ht="15" x14ac:dyDescent="0.25">
      <c r="A87" s="23"/>
      <c r="B87" s="15"/>
      <c r="C87" s="11"/>
      <c r="D87" s="7" t="s">
        <v>27</v>
      </c>
      <c r="E87" s="117" t="s">
        <v>68</v>
      </c>
      <c r="F87" s="102">
        <v>200</v>
      </c>
      <c r="G87" s="71">
        <v>5.36</v>
      </c>
      <c r="H87" s="71">
        <v>4.3600000000000003</v>
      </c>
      <c r="I87" s="71">
        <v>11.24</v>
      </c>
      <c r="J87" s="71">
        <v>105.3</v>
      </c>
      <c r="K87" s="125">
        <v>71</v>
      </c>
      <c r="L87" s="83">
        <v>26.39</v>
      </c>
    </row>
    <row r="88" spans="1:12" ht="15" x14ac:dyDescent="0.25">
      <c r="A88" s="23"/>
      <c r="B88" s="15"/>
      <c r="C88" s="11"/>
      <c r="D88" s="7" t="s">
        <v>28</v>
      </c>
      <c r="E88" s="117" t="s">
        <v>87</v>
      </c>
      <c r="F88" s="102">
        <v>90</v>
      </c>
      <c r="G88" s="71">
        <v>13.77</v>
      </c>
      <c r="H88" s="71">
        <v>15.75</v>
      </c>
      <c r="I88" s="71">
        <v>11.02</v>
      </c>
      <c r="J88" s="71">
        <v>241.73</v>
      </c>
      <c r="K88" s="122">
        <v>271</v>
      </c>
      <c r="L88" s="83">
        <v>49.62</v>
      </c>
    </row>
    <row r="89" spans="1:12" ht="15" x14ac:dyDescent="0.25">
      <c r="A89" s="23"/>
      <c r="B89" s="15"/>
      <c r="C89" s="11"/>
      <c r="D89" s="7" t="s">
        <v>29</v>
      </c>
      <c r="E89" s="117" t="s">
        <v>88</v>
      </c>
      <c r="F89" s="102">
        <v>150</v>
      </c>
      <c r="G89" s="71">
        <v>5.84</v>
      </c>
      <c r="H89" s="71">
        <v>9.81</v>
      </c>
      <c r="I89" s="71">
        <v>35.64</v>
      </c>
      <c r="J89" s="71">
        <v>253.89</v>
      </c>
      <c r="K89" s="123">
        <v>212</v>
      </c>
      <c r="L89" s="69">
        <v>18.04</v>
      </c>
    </row>
    <row r="90" spans="1:12" ht="15" x14ac:dyDescent="0.25">
      <c r="A90" s="23"/>
      <c r="B90" s="15"/>
      <c r="C90" s="11"/>
      <c r="D90" s="7" t="s">
        <v>30</v>
      </c>
      <c r="E90" s="117" t="s">
        <v>63</v>
      </c>
      <c r="F90" s="102">
        <v>200</v>
      </c>
      <c r="G90" s="71">
        <v>0.8</v>
      </c>
      <c r="H90" s="71">
        <v>0.08</v>
      </c>
      <c r="I90" s="71">
        <v>30.04</v>
      </c>
      <c r="J90" s="71">
        <v>119.48</v>
      </c>
      <c r="K90" s="122">
        <v>294</v>
      </c>
      <c r="L90" s="83">
        <v>10.59</v>
      </c>
    </row>
    <row r="91" spans="1:12" ht="15" x14ac:dyDescent="0.25">
      <c r="A91" s="23"/>
      <c r="B91" s="15"/>
      <c r="C91" s="11"/>
      <c r="D91" s="7" t="s">
        <v>31</v>
      </c>
      <c r="E91" s="118"/>
      <c r="F91" s="67"/>
      <c r="G91" s="68"/>
      <c r="H91" s="68"/>
      <c r="I91" s="68"/>
      <c r="J91" s="68"/>
      <c r="K91" s="67"/>
      <c r="L91" s="69"/>
    </row>
    <row r="92" spans="1:12" ht="15" x14ac:dyDescent="0.25">
      <c r="A92" s="23"/>
      <c r="B92" s="15"/>
      <c r="C92" s="11"/>
      <c r="D92" s="7" t="s">
        <v>32</v>
      </c>
      <c r="E92" s="118" t="s">
        <v>42</v>
      </c>
      <c r="F92" s="67">
        <v>30</v>
      </c>
      <c r="G92" s="71">
        <v>1.74</v>
      </c>
      <c r="H92" s="71">
        <v>0.15</v>
      </c>
      <c r="I92" s="71">
        <v>14.19</v>
      </c>
      <c r="J92" s="71">
        <v>65.400000000000006</v>
      </c>
      <c r="K92" s="66">
        <v>108</v>
      </c>
      <c r="L92" s="83">
        <v>4.16</v>
      </c>
    </row>
    <row r="93" spans="1:12" ht="15" x14ac:dyDescent="0.25">
      <c r="A93" s="23"/>
      <c r="B93" s="15"/>
      <c r="C93" s="11"/>
      <c r="D93" s="6"/>
      <c r="E93" s="36"/>
      <c r="F93" s="67"/>
      <c r="G93" s="68"/>
      <c r="H93" s="68"/>
      <c r="I93" s="68"/>
      <c r="J93" s="68"/>
      <c r="K93" s="66"/>
      <c r="L93" s="69"/>
    </row>
    <row r="94" spans="1:12" ht="15" x14ac:dyDescent="0.25">
      <c r="A94" s="23"/>
      <c r="B94" s="15"/>
      <c r="C94" s="11"/>
      <c r="D94" s="6"/>
      <c r="E94" s="36"/>
      <c r="F94" s="67"/>
      <c r="G94" s="68"/>
      <c r="H94" s="68"/>
      <c r="I94" s="68"/>
      <c r="J94" s="68"/>
      <c r="K94" s="66"/>
      <c r="L94" s="69"/>
    </row>
    <row r="95" spans="1:12" ht="15" x14ac:dyDescent="0.25">
      <c r="A95" s="24"/>
      <c r="B95" s="17"/>
      <c r="C95" s="8"/>
      <c r="D95" s="18" t="s">
        <v>33</v>
      </c>
      <c r="E95" s="9"/>
      <c r="F95" s="19">
        <f>SUM(F86:F94)</f>
        <v>730</v>
      </c>
      <c r="G95" s="42">
        <f t="shared" ref="G95" si="24">SUM(G86:G94)</f>
        <v>28.29</v>
      </c>
      <c r="H95" s="42">
        <f t="shared" ref="H95" si="25">SUM(H86:H94)</f>
        <v>35.07</v>
      </c>
      <c r="I95" s="42">
        <f t="shared" ref="I95" si="26">SUM(I86:I94)</f>
        <v>106.09</v>
      </c>
      <c r="J95" s="42">
        <f t="shared" ref="J95:L95" si="27">SUM(J86:J94)</f>
        <v>848.8</v>
      </c>
      <c r="K95" s="46"/>
      <c r="L95" s="64">
        <f t="shared" si="27"/>
        <v>114</v>
      </c>
    </row>
    <row r="96" spans="1:12" ht="15.75" customHeight="1" thickBot="1" x14ac:dyDescent="0.25">
      <c r="A96" s="28">
        <f>A79</f>
        <v>1</v>
      </c>
      <c r="B96" s="29">
        <f>B79</f>
        <v>5</v>
      </c>
      <c r="C96" s="159" t="s">
        <v>4</v>
      </c>
      <c r="D96" s="160"/>
      <c r="E96" s="30"/>
      <c r="F96" s="31">
        <f>F85+F95</f>
        <v>1260</v>
      </c>
      <c r="G96" s="43">
        <f t="shared" ref="G96" si="28">G85+G95</f>
        <v>37.619999999999997</v>
      </c>
      <c r="H96" s="43">
        <f t="shared" ref="H96" si="29">H85+H95</f>
        <v>44.4</v>
      </c>
      <c r="I96" s="43">
        <f t="shared" ref="I96" si="30">I85+I95</f>
        <v>175.75</v>
      </c>
      <c r="J96" s="43">
        <f t="shared" ref="J96:L96" si="31">J85+J95</f>
        <v>1250.54</v>
      </c>
      <c r="K96" s="124"/>
      <c r="L96" s="65">
        <f t="shared" si="31"/>
        <v>169</v>
      </c>
    </row>
    <row r="97" spans="1:12" ht="15" x14ac:dyDescent="0.25">
      <c r="A97" s="20">
        <v>2</v>
      </c>
      <c r="B97" s="50">
        <v>1</v>
      </c>
      <c r="C97" s="22" t="s">
        <v>20</v>
      </c>
      <c r="D97" s="5" t="s">
        <v>21</v>
      </c>
      <c r="E97" s="117" t="s">
        <v>89</v>
      </c>
      <c r="F97" s="102">
        <v>200</v>
      </c>
      <c r="G97" s="71">
        <v>7.24</v>
      </c>
      <c r="H97" s="71">
        <v>5.34</v>
      </c>
      <c r="I97" s="71">
        <v>37.520000000000003</v>
      </c>
      <c r="J97" s="71">
        <v>224.88</v>
      </c>
      <c r="K97" s="92">
        <v>86</v>
      </c>
      <c r="L97" s="82">
        <v>18.29</v>
      </c>
    </row>
    <row r="98" spans="1:12" ht="15" x14ac:dyDescent="0.25">
      <c r="A98" s="23"/>
      <c r="B98" s="15"/>
      <c r="C98" s="11"/>
      <c r="D98" s="6"/>
      <c r="E98" s="118"/>
      <c r="F98" s="67"/>
      <c r="G98" s="68"/>
      <c r="H98" s="68"/>
      <c r="I98" s="68"/>
      <c r="J98" s="68"/>
      <c r="K98" s="67"/>
      <c r="L98" s="69"/>
    </row>
    <row r="99" spans="1:12" ht="15" x14ac:dyDescent="0.25">
      <c r="A99" s="23"/>
      <c r="B99" s="15"/>
      <c r="C99" s="11"/>
      <c r="D99" s="7" t="s">
        <v>22</v>
      </c>
      <c r="E99" s="117" t="s">
        <v>41</v>
      </c>
      <c r="F99" s="102">
        <v>200</v>
      </c>
      <c r="G99" s="71">
        <v>0.66</v>
      </c>
      <c r="H99" s="71">
        <v>0</v>
      </c>
      <c r="I99" s="71">
        <v>15.3</v>
      </c>
      <c r="J99" s="71">
        <v>64.959999999999994</v>
      </c>
      <c r="K99" s="87">
        <v>285</v>
      </c>
      <c r="L99" s="83">
        <v>7.41</v>
      </c>
    </row>
    <row r="100" spans="1:12" ht="15" x14ac:dyDescent="0.25">
      <c r="A100" s="23"/>
      <c r="B100" s="15"/>
      <c r="C100" s="11"/>
      <c r="D100" s="7" t="s">
        <v>23</v>
      </c>
      <c r="E100" s="117" t="s">
        <v>45</v>
      </c>
      <c r="F100" s="102">
        <v>40</v>
      </c>
      <c r="G100" s="71">
        <v>3</v>
      </c>
      <c r="H100" s="71">
        <v>1.1599999999999999</v>
      </c>
      <c r="I100" s="71">
        <v>20.56</v>
      </c>
      <c r="J100" s="71">
        <v>104.8</v>
      </c>
      <c r="K100" s="67">
        <v>111</v>
      </c>
      <c r="L100" s="69">
        <v>6.65</v>
      </c>
    </row>
    <row r="101" spans="1:12" ht="15" x14ac:dyDescent="0.25">
      <c r="A101" s="23"/>
      <c r="B101" s="15"/>
      <c r="C101" s="11"/>
      <c r="D101" s="7" t="s">
        <v>24</v>
      </c>
      <c r="E101" s="118"/>
      <c r="F101" s="67"/>
      <c r="G101" s="68"/>
      <c r="H101" s="68"/>
      <c r="I101" s="68"/>
      <c r="J101" s="68"/>
      <c r="K101" s="67"/>
      <c r="L101" s="69"/>
    </row>
    <row r="102" spans="1:12" ht="15" x14ac:dyDescent="0.25">
      <c r="A102" s="23"/>
      <c r="B102" s="15"/>
      <c r="C102" s="11"/>
      <c r="D102" s="6" t="s">
        <v>26</v>
      </c>
      <c r="E102" s="117" t="s">
        <v>48</v>
      </c>
      <c r="F102" s="102">
        <v>60</v>
      </c>
      <c r="G102" s="71">
        <v>7.27</v>
      </c>
      <c r="H102" s="71">
        <v>5.81</v>
      </c>
      <c r="I102" s="71">
        <v>23.13</v>
      </c>
      <c r="J102" s="71">
        <v>171</v>
      </c>
      <c r="K102" s="86">
        <v>3</v>
      </c>
      <c r="L102" s="83">
        <v>22.65</v>
      </c>
    </row>
    <row r="103" spans="1:12" ht="15" x14ac:dyDescent="0.25">
      <c r="A103" s="23"/>
      <c r="B103" s="15"/>
      <c r="C103" s="11"/>
      <c r="D103" s="6" t="s">
        <v>53</v>
      </c>
      <c r="E103" s="115"/>
      <c r="F103" s="74"/>
      <c r="G103" s="73"/>
      <c r="H103" s="73"/>
      <c r="I103" s="73"/>
      <c r="J103" s="74"/>
      <c r="K103" s="87"/>
      <c r="L103" s="83"/>
    </row>
    <row r="104" spans="1:12" ht="15" x14ac:dyDescent="0.25">
      <c r="A104" s="24"/>
      <c r="B104" s="17"/>
      <c r="C104" s="8"/>
      <c r="D104" s="18" t="s">
        <v>33</v>
      </c>
      <c r="E104" s="9"/>
      <c r="F104" s="84">
        <f>SUM(F97:F103)</f>
        <v>500</v>
      </c>
      <c r="G104" s="88">
        <f t="shared" ref="G104:J104" si="32">SUM(G97:G103)</f>
        <v>18.170000000000002</v>
      </c>
      <c r="H104" s="88">
        <f t="shared" si="32"/>
        <v>12.309999999999999</v>
      </c>
      <c r="I104" s="88">
        <f t="shared" si="32"/>
        <v>96.51</v>
      </c>
      <c r="J104" s="88">
        <f t="shared" si="32"/>
        <v>565.64</v>
      </c>
      <c r="K104" s="84"/>
      <c r="L104" s="85">
        <f t="shared" ref="L104" si="33">SUM(L97:L103)</f>
        <v>55</v>
      </c>
    </row>
    <row r="105" spans="1:12" ht="15" x14ac:dyDescent="0.25">
      <c r="A105" s="25">
        <f>A97</f>
        <v>2</v>
      </c>
      <c r="B105" s="13">
        <f>B97</f>
        <v>1</v>
      </c>
      <c r="C105" s="10" t="s">
        <v>25</v>
      </c>
      <c r="D105" s="7" t="s">
        <v>26</v>
      </c>
      <c r="E105" s="117" t="s">
        <v>76</v>
      </c>
      <c r="F105" s="102">
        <v>60</v>
      </c>
      <c r="G105" s="71">
        <v>1</v>
      </c>
      <c r="H105" s="71">
        <v>4.25</v>
      </c>
      <c r="I105" s="71">
        <v>1.67</v>
      </c>
      <c r="J105" s="71">
        <v>50.59</v>
      </c>
      <c r="K105" s="55">
        <v>11</v>
      </c>
      <c r="L105" s="69">
        <v>14.08</v>
      </c>
    </row>
    <row r="106" spans="1:12" ht="15" x14ac:dyDescent="0.25">
      <c r="A106" s="23"/>
      <c r="B106" s="15"/>
      <c r="C106" s="11"/>
      <c r="D106" s="7" t="s">
        <v>27</v>
      </c>
      <c r="E106" s="117" t="s">
        <v>90</v>
      </c>
      <c r="F106" s="102">
        <v>200</v>
      </c>
      <c r="G106" s="71">
        <v>1.38</v>
      </c>
      <c r="H106" s="71">
        <v>4.16</v>
      </c>
      <c r="I106" s="71">
        <v>12.3</v>
      </c>
      <c r="J106" s="71">
        <v>92.06</v>
      </c>
      <c r="K106" s="102">
        <v>65</v>
      </c>
      <c r="L106" s="83">
        <v>6.25</v>
      </c>
    </row>
    <row r="107" spans="1:12" ht="15" x14ac:dyDescent="0.25">
      <c r="A107" s="23"/>
      <c r="B107" s="15"/>
      <c r="C107" s="11"/>
      <c r="D107" s="7" t="s">
        <v>28</v>
      </c>
      <c r="E107" s="117" t="s">
        <v>100</v>
      </c>
      <c r="F107" s="102">
        <v>90</v>
      </c>
      <c r="G107" s="71">
        <v>13</v>
      </c>
      <c r="H107" s="71">
        <v>19.899999999999999</v>
      </c>
      <c r="I107" s="71">
        <v>3.01</v>
      </c>
      <c r="J107" s="71">
        <v>241.77</v>
      </c>
      <c r="K107" s="102" t="s">
        <v>92</v>
      </c>
      <c r="L107" s="83">
        <v>54.66</v>
      </c>
    </row>
    <row r="108" spans="1:12" ht="15" x14ac:dyDescent="0.25">
      <c r="A108" s="23"/>
      <c r="B108" s="15"/>
      <c r="C108" s="11"/>
      <c r="D108" s="7" t="s">
        <v>29</v>
      </c>
      <c r="E108" s="117" t="s">
        <v>91</v>
      </c>
      <c r="F108" s="102">
        <v>150</v>
      </c>
      <c r="G108" s="71">
        <v>9.8699999999999992</v>
      </c>
      <c r="H108" s="71">
        <v>6.73</v>
      </c>
      <c r="I108" s="71">
        <v>47.79</v>
      </c>
      <c r="J108" s="71">
        <v>290.91000000000003</v>
      </c>
      <c r="K108" s="113">
        <v>174</v>
      </c>
      <c r="L108" s="83">
        <v>13.68</v>
      </c>
    </row>
    <row r="109" spans="1:12" ht="15" x14ac:dyDescent="0.25">
      <c r="A109" s="23"/>
      <c r="B109" s="15"/>
      <c r="C109" s="11"/>
      <c r="D109" s="7" t="s">
        <v>30</v>
      </c>
      <c r="E109" s="117" t="s">
        <v>43</v>
      </c>
      <c r="F109" s="72">
        <v>200</v>
      </c>
      <c r="G109" s="73">
        <v>1</v>
      </c>
      <c r="H109" s="73">
        <v>0</v>
      </c>
      <c r="I109" s="73">
        <v>22</v>
      </c>
      <c r="J109" s="73">
        <v>88</v>
      </c>
      <c r="K109" s="55">
        <v>518</v>
      </c>
      <c r="L109" s="83">
        <v>21.17</v>
      </c>
    </row>
    <row r="110" spans="1:12" ht="15" x14ac:dyDescent="0.25">
      <c r="A110" s="23"/>
      <c r="B110" s="15"/>
      <c r="C110" s="11"/>
      <c r="D110" s="7" t="s">
        <v>31</v>
      </c>
      <c r="E110" s="118"/>
      <c r="F110" s="67"/>
      <c r="G110" s="68"/>
      <c r="H110" s="68"/>
      <c r="I110" s="68"/>
      <c r="J110" s="68"/>
      <c r="K110" s="55"/>
      <c r="L110" s="69"/>
    </row>
    <row r="111" spans="1:12" ht="15" x14ac:dyDescent="0.25">
      <c r="A111" s="23"/>
      <c r="B111" s="15"/>
      <c r="C111" s="11"/>
      <c r="D111" s="7" t="s">
        <v>32</v>
      </c>
      <c r="E111" s="117" t="s">
        <v>59</v>
      </c>
      <c r="F111" s="102">
        <v>30</v>
      </c>
      <c r="G111" s="71">
        <v>1.74</v>
      </c>
      <c r="H111" s="71">
        <v>0.15</v>
      </c>
      <c r="I111" s="71">
        <v>14.19</v>
      </c>
      <c r="J111" s="71">
        <v>65.400000000000006</v>
      </c>
      <c r="K111" s="55">
        <v>108</v>
      </c>
      <c r="L111" s="83">
        <v>4.16</v>
      </c>
    </row>
    <row r="112" spans="1:12" ht="15" x14ac:dyDescent="0.25">
      <c r="A112" s="23"/>
      <c r="B112" s="15"/>
      <c r="C112" s="11"/>
      <c r="D112" s="6"/>
      <c r="E112" s="36"/>
      <c r="F112" s="67"/>
      <c r="G112" s="68"/>
      <c r="H112" s="68"/>
      <c r="I112" s="68"/>
      <c r="J112" s="68"/>
      <c r="K112" s="67"/>
      <c r="L112" s="69"/>
    </row>
    <row r="113" spans="1:12" ht="15" x14ac:dyDescent="0.25">
      <c r="A113" s="23"/>
      <c r="B113" s="15"/>
      <c r="C113" s="11"/>
      <c r="D113" s="6"/>
      <c r="E113" s="36"/>
      <c r="F113" s="67"/>
      <c r="G113" s="68"/>
      <c r="H113" s="68"/>
      <c r="I113" s="68"/>
      <c r="J113" s="68"/>
      <c r="K113" s="67"/>
      <c r="L113" s="69"/>
    </row>
    <row r="114" spans="1:12" ht="15" x14ac:dyDescent="0.25">
      <c r="A114" s="24"/>
      <c r="B114" s="17"/>
      <c r="C114" s="8"/>
      <c r="D114" s="18" t="s">
        <v>33</v>
      </c>
      <c r="E114" s="9"/>
      <c r="F114" s="19">
        <f>SUM(F105:F113)</f>
        <v>730</v>
      </c>
      <c r="G114" s="42">
        <f t="shared" ref="G114:J114" si="34">SUM(G105:G113)</f>
        <v>27.99</v>
      </c>
      <c r="H114" s="42">
        <f t="shared" si="34"/>
        <v>35.19</v>
      </c>
      <c r="I114" s="42">
        <f t="shared" si="34"/>
        <v>100.96</v>
      </c>
      <c r="J114" s="42">
        <f t="shared" si="34"/>
        <v>828.73</v>
      </c>
      <c r="K114" s="46"/>
      <c r="L114" s="64">
        <f t="shared" ref="L114" si="35">SUM(L105:L113)</f>
        <v>113.99999999999999</v>
      </c>
    </row>
    <row r="115" spans="1:12" ht="15.75" thickBot="1" x14ac:dyDescent="0.25">
      <c r="A115" s="28">
        <f>A97</f>
        <v>2</v>
      </c>
      <c r="B115" s="29">
        <f>B97</f>
        <v>1</v>
      </c>
      <c r="C115" s="159" t="s">
        <v>4</v>
      </c>
      <c r="D115" s="160"/>
      <c r="E115" s="30"/>
      <c r="F115" s="31">
        <f>F104+F114</f>
        <v>1230</v>
      </c>
      <c r="G115" s="43">
        <f t="shared" ref="G115" si="36">G104+G114</f>
        <v>46.16</v>
      </c>
      <c r="H115" s="43">
        <f t="shared" ref="H115" si="37">H104+H114</f>
        <v>47.5</v>
      </c>
      <c r="I115" s="43">
        <f t="shared" ref="I115" si="38">I104+I114</f>
        <v>197.47</v>
      </c>
      <c r="J115" s="43">
        <f t="shared" ref="J115:L115" si="39">J104+J114</f>
        <v>1394.37</v>
      </c>
      <c r="K115" s="124"/>
      <c r="L115" s="65">
        <f t="shared" si="39"/>
        <v>169</v>
      </c>
    </row>
    <row r="116" spans="1:12" ht="15" x14ac:dyDescent="0.25">
      <c r="A116" s="20">
        <v>2</v>
      </c>
      <c r="B116" s="50">
        <v>2</v>
      </c>
      <c r="C116" s="110" t="s">
        <v>20</v>
      </c>
      <c r="D116" s="5" t="s">
        <v>21</v>
      </c>
      <c r="E116" s="117" t="s">
        <v>60</v>
      </c>
      <c r="F116" s="102">
        <v>200</v>
      </c>
      <c r="G116" s="71">
        <v>9.5399999999999991</v>
      </c>
      <c r="H116" s="71">
        <v>6.24</v>
      </c>
      <c r="I116" s="71">
        <v>44.2</v>
      </c>
      <c r="J116" s="71">
        <v>270.16000000000003</v>
      </c>
      <c r="K116" s="94">
        <v>183</v>
      </c>
      <c r="L116" s="82">
        <v>20.71</v>
      </c>
    </row>
    <row r="117" spans="1:12" ht="15" x14ac:dyDescent="0.25">
      <c r="A117" s="23"/>
      <c r="B117" s="15"/>
      <c r="C117" s="11"/>
      <c r="D117" s="6"/>
      <c r="E117" s="118"/>
      <c r="F117" s="67"/>
      <c r="G117" s="68"/>
      <c r="H117" s="68"/>
      <c r="I117" s="68"/>
      <c r="J117" s="68"/>
      <c r="K117" s="67"/>
      <c r="L117" s="69"/>
    </row>
    <row r="118" spans="1:12" ht="15" x14ac:dyDescent="0.25">
      <c r="A118" s="23"/>
      <c r="B118" s="15"/>
      <c r="C118" s="11"/>
      <c r="D118" s="7" t="s">
        <v>22</v>
      </c>
      <c r="E118" s="117" t="s">
        <v>44</v>
      </c>
      <c r="F118" s="102">
        <v>200</v>
      </c>
      <c r="G118" s="71">
        <v>0.6</v>
      </c>
      <c r="H118" s="71">
        <v>0</v>
      </c>
      <c r="I118" s="71">
        <v>15.1</v>
      </c>
      <c r="J118" s="71">
        <v>62.58</v>
      </c>
      <c r="K118" s="87">
        <v>283</v>
      </c>
      <c r="L118" s="83">
        <v>11.11</v>
      </c>
    </row>
    <row r="119" spans="1:12" ht="15" x14ac:dyDescent="0.25">
      <c r="A119" s="23"/>
      <c r="B119" s="15"/>
      <c r="C119" s="11"/>
      <c r="D119" s="7" t="s">
        <v>23</v>
      </c>
      <c r="E119" s="117" t="s">
        <v>45</v>
      </c>
      <c r="F119" s="102">
        <v>60</v>
      </c>
      <c r="G119" s="71">
        <v>4.5</v>
      </c>
      <c r="H119" s="71">
        <v>1.74</v>
      </c>
      <c r="I119" s="71">
        <v>30.84</v>
      </c>
      <c r="J119" s="71">
        <v>157.19999999999999</v>
      </c>
      <c r="K119" s="87">
        <v>111</v>
      </c>
      <c r="L119" s="83">
        <v>3.67</v>
      </c>
    </row>
    <row r="120" spans="1:12" ht="15" x14ac:dyDescent="0.25">
      <c r="A120" s="23"/>
      <c r="B120" s="15"/>
      <c r="C120" s="11"/>
      <c r="D120" s="7" t="s">
        <v>24</v>
      </c>
      <c r="E120" s="118"/>
      <c r="F120" s="67"/>
      <c r="G120" s="68"/>
      <c r="H120" s="68"/>
      <c r="I120" s="68"/>
      <c r="J120" s="68"/>
      <c r="K120" s="67"/>
      <c r="L120" s="69"/>
    </row>
    <row r="121" spans="1:12" ht="15" x14ac:dyDescent="0.25">
      <c r="A121" s="23"/>
      <c r="B121" s="15"/>
      <c r="C121" s="11"/>
      <c r="D121" s="6" t="s">
        <v>26</v>
      </c>
      <c r="E121" s="117" t="s">
        <v>93</v>
      </c>
      <c r="F121" s="102">
        <v>40</v>
      </c>
      <c r="G121" s="71">
        <v>2.2999999999999998</v>
      </c>
      <c r="H121" s="71">
        <v>9.1199999999999992</v>
      </c>
      <c r="I121" s="71">
        <v>15.5</v>
      </c>
      <c r="J121" s="71">
        <v>153.4</v>
      </c>
      <c r="K121" s="66">
        <v>1</v>
      </c>
      <c r="L121" s="69">
        <v>19.510000000000002</v>
      </c>
    </row>
    <row r="122" spans="1:12" ht="15" x14ac:dyDescent="0.25">
      <c r="A122" s="23"/>
      <c r="B122" s="15"/>
      <c r="C122" s="11"/>
      <c r="D122" s="6" t="s">
        <v>53</v>
      </c>
      <c r="E122" s="118"/>
      <c r="F122" s="67"/>
      <c r="G122" s="68"/>
      <c r="H122" s="68"/>
      <c r="I122" s="68"/>
      <c r="J122" s="68"/>
      <c r="K122" s="111"/>
      <c r="L122" s="69"/>
    </row>
    <row r="123" spans="1:12" ht="15" x14ac:dyDescent="0.25">
      <c r="A123" s="24"/>
      <c r="B123" s="17"/>
      <c r="C123" s="8"/>
      <c r="D123" s="18" t="s">
        <v>33</v>
      </c>
      <c r="E123" s="9"/>
      <c r="F123" s="19">
        <f>SUM(F116:F122)</f>
        <v>500</v>
      </c>
      <c r="G123" s="42">
        <f t="shared" ref="G123:J123" si="40">SUM(G116:G122)</f>
        <v>16.939999999999998</v>
      </c>
      <c r="H123" s="42">
        <f t="shared" si="40"/>
        <v>17.100000000000001</v>
      </c>
      <c r="I123" s="42">
        <f t="shared" si="40"/>
        <v>105.64</v>
      </c>
      <c r="J123" s="42">
        <f t="shared" si="40"/>
        <v>643.34</v>
      </c>
      <c r="K123" s="46"/>
      <c r="L123" s="64">
        <f t="shared" ref="L123" si="41">SUM(L116:L122)</f>
        <v>55</v>
      </c>
    </row>
    <row r="124" spans="1:12" ht="15" x14ac:dyDescent="0.25">
      <c r="A124" s="25">
        <f>A116</f>
        <v>2</v>
      </c>
      <c r="B124" s="51">
        <f>B116</f>
        <v>2</v>
      </c>
      <c r="C124" s="10" t="s">
        <v>25</v>
      </c>
      <c r="D124" s="7" t="s">
        <v>26</v>
      </c>
      <c r="E124" s="117" t="s">
        <v>95</v>
      </c>
      <c r="F124" s="102">
        <v>60</v>
      </c>
      <c r="G124" s="71">
        <v>0.48</v>
      </c>
      <c r="H124" s="71">
        <v>0.06</v>
      </c>
      <c r="I124" s="71">
        <v>1.02</v>
      </c>
      <c r="J124" s="71">
        <v>7.8</v>
      </c>
      <c r="K124" s="145">
        <v>19</v>
      </c>
      <c r="L124" s="63">
        <v>24.19</v>
      </c>
    </row>
    <row r="125" spans="1:12" ht="15" x14ac:dyDescent="0.25">
      <c r="A125" s="23"/>
      <c r="B125" s="15"/>
      <c r="C125" s="11"/>
      <c r="D125" s="7" t="s">
        <v>27</v>
      </c>
      <c r="E125" s="117" t="s">
        <v>94</v>
      </c>
      <c r="F125" s="102">
        <v>200</v>
      </c>
      <c r="G125" s="71">
        <v>3.44</v>
      </c>
      <c r="H125" s="71">
        <v>5.32</v>
      </c>
      <c r="I125" s="71">
        <v>16.54</v>
      </c>
      <c r="J125" s="71">
        <v>128.41999999999999</v>
      </c>
      <c r="K125" s="70">
        <v>59</v>
      </c>
      <c r="L125" s="83">
        <v>11.25</v>
      </c>
    </row>
    <row r="126" spans="1:12" ht="15" x14ac:dyDescent="0.25">
      <c r="A126" s="23"/>
      <c r="B126" s="15"/>
      <c r="C126" s="11"/>
      <c r="D126" s="7" t="s">
        <v>28</v>
      </c>
      <c r="E126" s="117" t="s">
        <v>96</v>
      </c>
      <c r="F126" s="102">
        <v>90</v>
      </c>
      <c r="G126" s="71">
        <v>12.75</v>
      </c>
      <c r="H126" s="71">
        <v>11.88</v>
      </c>
      <c r="I126" s="71">
        <v>4.97</v>
      </c>
      <c r="J126" s="71">
        <v>182.84</v>
      </c>
      <c r="K126" s="71">
        <v>96</v>
      </c>
      <c r="L126" s="83">
        <v>45.58</v>
      </c>
    </row>
    <row r="127" spans="1:12" ht="15" x14ac:dyDescent="0.25">
      <c r="A127" s="23"/>
      <c r="B127" s="15"/>
      <c r="C127" s="11"/>
      <c r="D127" s="7" t="s">
        <v>29</v>
      </c>
      <c r="E127" s="117" t="s">
        <v>72</v>
      </c>
      <c r="F127" s="102">
        <v>150</v>
      </c>
      <c r="G127" s="71">
        <v>3.24</v>
      </c>
      <c r="H127" s="71">
        <v>4.5999999999999996</v>
      </c>
      <c r="I127" s="71">
        <v>22.02</v>
      </c>
      <c r="J127" s="71">
        <v>142.88</v>
      </c>
      <c r="K127" s="71">
        <v>312</v>
      </c>
      <c r="L127" s="83">
        <v>20.85</v>
      </c>
    </row>
    <row r="128" spans="1:12" ht="15" x14ac:dyDescent="0.25">
      <c r="A128" s="23"/>
      <c r="B128" s="15"/>
      <c r="C128" s="11"/>
      <c r="D128" s="7" t="s">
        <v>30</v>
      </c>
      <c r="E128" s="117" t="s">
        <v>47</v>
      </c>
      <c r="F128" s="72">
        <v>200</v>
      </c>
      <c r="G128" s="71">
        <v>0.08</v>
      </c>
      <c r="H128" s="71">
        <v>0.02</v>
      </c>
      <c r="I128" s="71">
        <v>20.9</v>
      </c>
      <c r="J128" s="71">
        <v>80.099999999999994</v>
      </c>
      <c r="K128" s="70">
        <v>296</v>
      </c>
      <c r="L128" s="83">
        <v>7.97</v>
      </c>
    </row>
    <row r="129" spans="1:12" ht="15" x14ac:dyDescent="0.25">
      <c r="A129" s="23"/>
      <c r="B129" s="15"/>
      <c r="C129" s="11"/>
      <c r="D129" s="7" t="s">
        <v>31</v>
      </c>
      <c r="E129" s="118"/>
      <c r="F129" s="67"/>
      <c r="G129" s="68"/>
      <c r="H129" s="68"/>
      <c r="I129" s="68"/>
      <c r="J129" s="68"/>
      <c r="K129" s="76"/>
      <c r="L129" s="69"/>
    </row>
    <row r="130" spans="1:12" ht="15" x14ac:dyDescent="0.25">
      <c r="A130" s="23"/>
      <c r="B130" s="15"/>
      <c r="C130" s="11"/>
      <c r="D130" s="7" t="s">
        <v>32</v>
      </c>
      <c r="E130" s="115" t="s">
        <v>59</v>
      </c>
      <c r="F130" s="74">
        <v>30</v>
      </c>
      <c r="G130" s="71">
        <v>1.74</v>
      </c>
      <c r="H130" s="71">
        <v>0.15</v>
      </c>
      <c r="I130" s="71">
        <v>14.19</v>
      </c>
      <c r="J130" s="71">
        <v>65.400000000000006</v>
      </c>
      <c r="K130" s="70">
        <v>108</v>
      </c>
      <c r="L130" s="83">
        <v>4.16</v>
      </c>
    </row>
    <row r="131" spans="1:12" ht="15" x14ac:dyDescent="0.25">
      <c r="A131" s="23"/>
      <c r="B131" s="15"/>
      <c r="C131" s="11"/>
      <c r="D131" s="6"/>
      <c r="E131" s="36"/>
      <c r="F131" s="67"/>
      <c r="G131" s="68"/>
      <c r="H131" s="68"/>
      <c r="I131" s="68"/>
      <c r="J131" s="68"/>
      <c r="K131" s="67"/>
      <c r="L131" s="69"/>
    </row>
    <row r="132" spans="1:12" ht="15" x14ac:dyDescent="0.25">
      <c r="A132" s="23"/>
      <c r="B132" s="15"/>
      <c r="C132" s="11"/>
      <c r="D132" s="6"/>
      <c r="E132" s="36"/>
      <c r="F132" s="67"/>
      <c r="G132" s="68"/>
      <c r="H132" s="68"/>
      <c r="I132" s="68"/>
      <c r="J132" s="68"/>
      <c r="K132" s="67"/>
      <c r="L132" s="69"/>
    </row>
    <row r="133" spans="1:12" ht="15" x14ac:dyDescent="0.25">
      <c r="A133" s="24"/>
      <c r="B133" s="17"/>
      <c r="C133" s="8"/>
      <c r="D133" s="18" t="s">
        <v>33</v>
      </c>
      <c r="E133" s="9"/>
      <c r="F133" s="19">
        <f>SUM(F124:F132)</f>
        <v>730</v>
      </c>
      <c r="G133" s="42">
        <f t="shared" ref="G133:J133" si="42">SUM(G124:G132)</f>
        <v>21.73</v>
      </c>
      <c r="H133" s="42">
        <f t="shared" si="42"/>
        <v>22.029999999999998</v>
      </c>
      <c r="I133" s="42">
        <f t="shared" si="42"/>
        <v>79.639999999999986</v>
      </c>
      <c r="J133" s="42">
        <f t="shared" si="42"/>
        <v>607.43999999999994</v>
      </c>
      <c r="K133" s="46"/>
      <c r="L133" s="64">
        <f t="shared" ref="L133" si="43">SUM(L124:L132)</f>
        <v>114</v>
      </c>
    </row>
    <row r="134" spans="1:12" ht="15.75" thickBot="1" x14ac:dyDescent="0.25">
      <c r="A134" s="58">
        <f>A116</f>
        <v>2</v>
      </c>
      <c r="B134" s="59">
        <f>B116</f>
        <v>2</v>
      </c>
      <c r="C134" s="157" t="s">
        <v>4</v>
      </c>
      <c r="D134" s="158"/>
      <c r="E134" s="60"/>
      <c r="F134" s="61">
        <f>F123+F133</f>
        <v>1230</v>
      </c>
      <c r="G134" s="56">
        <f t="shared" ref="G134" si="44">G123+G133</f>
        <v>38.67</v>
      </c>
      <c r="H134" s="56">
        <f t="shared" ref="H134" si="45">H123+H133</f>
        <v>39.129999999999995</v>
      </c>
      <c r="I134" s="56">
        <f t="shared" ref="I134" si="46">I123+I133</f>
        <v>185.27999999999997</v>
      </c>
      <c r="J134" s="56">
        <f t="shared" ref="J134:L134" si="47">J123+J133</f>
        <v>1250.78</v>
      </c>
      <c r="K134" s="62"/>
      <c r="L134" s="93">
        <f t="shared" si="47"/>
        <v>169</v>
      </c>
    </row>
    <row r="135" spans="1:12" ht="15" x14ac:dyDescent="0.25">
      <c r="A135" s="20">
        <v>2</v>
      </c>
      <c r="B135" s="21">
        <v>3</v>
      </c>
      <c r="C135" s="110" t="s">
        <v>20</v>
      </c>
      <c r="D135" s="5" t="s">
        <v>21</v>
      </c>
      <c r="E135" s="116" t="s">
        <v>52</v>
      </c>
      <c r="F135" s="112">
        <v>200</v>
      </c>
      <c r="G135" s="97">
        <v>5.46</v>
      </c>
      <c r="H135" s="97">
        <v>8.1999999999999993</v>
      </c>
      <c r="I135" s="97">
        <v>32.46</v>
      </c>
      <c r="J135" s="97">
        <v>224.52</v>
      </c>
      <c r="K135" s="98">
        <v>196</v>
      </c>
      <c r="L135" s="99">
        <v>24.63</v>
      </c>
    </row>
    <row r="136" spans="1:12" ht="15" x14ac:dyDescent="0.25">
      <c r="A136" s="23"/>
      <c r="B136" s="15"/>
      <c r="C136" s="11"/>
      <c r="D136" s="6"/>
      <c r="E136" s="117" t="s">
        <v>71</v>
      </c>
      <c r="F136" s="146">
        <v>45</v>
      </c>
      <c r="G136" s="71">
        <v>2.33</v>
      </c>
      <c r="H136" s="71">
        <v>0.87</v>
      </c>
      <c r="I136" s="71">
        <v>26.16</v>
      </c>
      <c r="J136" s="71">
        <v>120</v>
      </c>
      <c r="K136" s="100">
        <v>152</v>
      </c>
      <c r="L136" s="101">
        <v>14.28</v>
      </c>
    </row>
    <row r="137" spans="1:12" ht="15" x14ac:dyDescent="0.25">
      <c r="A137" s="23"/>
      <c r="B137" s="15"/>
      <c r="C137" s="11"/>
      <c r="D137" s="7" t="s">
        <v>22</v>
      </c>
      <c r="E137" s="117" t="s">
        <v>44</v>
      </c>
      <c r="F137" s="113">
        <v>200</v>
      </c>
      <c r="G137" s="71">
        <v>0.6</v>
      </c>
      <c r="H137" s="71">
        <v>0</v>
      </c>
      <c r="I137" s="71">
        <v>15.1</v>
      </c>
      <c r="J137" s="71">
        <v>62.58</v>
      </c>
      <c r="K137" s="100">
        <v>283</v>
      </c>
      <c r="L137" s="101">
        <v>3.67</v>
      </c>
    </row>
    <row r="138" spans="1:12" ht="15.75" customHeight="1" x14ac:dyDescent="0.25">
      <c r="A138" s="23"/>
      <c r="B138" s="15"/>
      <c r="C138" s="11"/>
      <c r="D138" s="7" t="s">
        <v>23</v>
      </c>
      <c r="E138" s="117"/>
      <c r="F138" s="113"/>
      <c r="G138" s="71"/>
      <c r="H138" s="71"/>
      <c r="I138" s="71"/>
      <c r="J138" s="71"/>
      <c r="K138" s="100"/>
      <c r="L138" s="101"/>
    </row>
    <row r="139" spans="1:12" ht="15" x14ac:dyDescent="0.25">
      <c r="A139" s="23"/>
      <c r="B139" s="15"/>
      <c r="C139" s="11"/>
      <c r="D139" s="7" t="s">
        <v>24</v>
      </c>
      <c r="E139" s="118"/>
      <c r="F139" s="37"/>
      <c r="G139" s="41"/>
      <c r="H139" s="41"/>
      <c r="I139" s="41"/>
      <c r="J139" s="41"/>
      <c r="K139" s="45"/>
      <c r="L139" s="63"/>
    </row>
    <row r="140" spans="1:12" ht="15" x14ac:dyDescent="0.25">
      <c r="A140" s="23"/>
      <c r="B140" s="15"/>
      <c r="C140" s="11"/>
      <c r="D140" s="6" t="s">
        <v>26</v>
      </c>
      <c r="E140" s="117" t="s">
        <v>61</v>
      </c>
      <c r="F140" s="146">
        <v>55</v>
      </c>
      <c r="G140" s="71">
        <v>7.01</v>
      </c>
      <c r="H140" s="71">
        <v>6.32</v>
      </c>
      <c r="I140" s="71">
        <v>0.41</v>
      </c>
      <c r="J140" s="71">
        <v>86.62</v>
      </c>
      <c r="K140" s="100">
        <v>300</v>
      </c>
      <c r="L140" s="101">
        <v>12.42</v>
      </c>
    </row>
    <row r="141" spans="1:12" ht="15" x14ac:dyDescent="0.25">
      <c r="A141" s="23"/>
      <c r="B141" s="15"/>
      <c r="C141" s="11"/>
      <c r="D141" s="6" t="s">
        <v>53</v>
      </c>
      <c r="E141" s="118"/>
      <c r="F141" s="37"/>
      <c r="G141" s="41"/>
      <c r="H141" s="41"/>
      <c r="I141" s="41"/>
      <c r="J141" s="41"/>
      <c r="K141" s="41"/>
      <c r="L141" s="63"/>
    </row>
    <row r="142" spans="1:12" ht="15" x14ac:dyDescent="0.25">
      <c r="A142" s="24"/>
      <c r="B142" s="17"/>
      <c r="C142" s="8"/>
      <c r="D142" s="18" t="s">
        <v>33</v>
      </c>
      <c r="E142" s="9"/>
      <c r="F142" s="19">
        <f>SUM(F135:F141)</f>
        <v>500</v>
      </c>
      <c r="G142" s="42">
        <f t="shared" ref="G142:J142" si="48">SUM(G135:G141)</f>
        <v>15.4</v>
      </c>
      <c r="H142" s="42">
        <f t="shared" si="48"/>
        <v>15.389999999999999</v>
      </c>
      <c r="I142" s="42">
        <f t="shared" si="48"/>
        <v>74.13</v>
      </c>
      <c r="J142" s="42">
        <f t="shared" si="48"/>
        <v>493.71999999999997</v>
      </c>
      <c r="K142" s="46"/>
      <c r="L142" s="64">
        <f t="shared" ref="L142" si="49">SUM(L135:L141)</f>
        <v>55</v>
      </c>
    </row>
    <row r="143" spans="1:12" ht="15" x14ac:dyDescent="0.25">
      <c r="A143" s="25">
        <f>A135</f>
        <v>2</v>
      </c>
      <c r="B143" s="13">
        <f>B135</f>
        <v>3</v>
      </c>
      <c r="C143" s="10" t="s">
        <v>25</v>
      </c>
      <c r="D143" s="7" t="s">
        <v>26</v>
      </c>
      <c r="E143" s="117" t="s">
        <v>79</v>
      </c>
      <c r="F143" s="102">
        <v>60</v>
      </c>
      <c r="G143" s="71">
        <v>1.32</v>
      </c>
      <c r="H143" s="71">
        <v>0.24</v>
      </c>
      <c r="I143" s="71">
        <v>6.72</v>
      </c>
      <c r="J143" s="71">
        <v>34.799999999999997</v>
      </c>
      <c r="K143" s="45">
        <v>245</v>
      </c>
      <c r="L143" s="63">
        <v>22.54</v>
      </c>
    </row>
    <row r="144" spans="1:12" ht="15" x14ac:dyDescent="0.25">
      <c r="A144" s="23"/>
      <c r="B144" s="15"/>
      <c r="C144" s="11"/>
      <c r="D144" s="7" t="s">
        <v>27</v>
      </c>
      <c r="E144" s="117" t="s">
        <v>62</v>
      </c>
      <c r="F144" s="113">
        <v>200</v>
      </c>
      <c r="G144" s="71">
        <v>3.34</v>
      </c>
      <c r="H144" s="71">
        <v>2.2999999999999998</v>
      </c>
      <c r="I144" s="71">
        <v>15.5</v>
      </c>
      <c r="J144" s="71">
        <v>92.92</v>
      </c>
      <c r="K144" s="100">
        <v>61</v>
      </c>
      <c r="L144" s="101">
        <v>8.6999999999999993</v>
      </c>
    </row>
    <row r="145" spans="1:12" ht="15" x14ac:dyDescent="0.25">
      <c r="A145" s="23"/>
      <c r="B145" s="15"/>
      <c r="C145" s="11"/>
      <c r="D145" s="7" t="s">
        <v>28</v>
      </c>
      <c r="E145" s="117" t="s">
        <v>97</v>
      </c>
      <c r="F145" s="102">
        <v>240</v>
      </c>
      <c r="G145" s="71">
        <v>18.34</v>
      </c>
      <c r="H145" s="71">
        <v>24.34</v>
      </c>
      <c r="I145" s="71">
        <v>31.73</v>
      </c>
      <c r="J145" s="71">
        <v>419.4</v>
      </c>
      <c r="K145" s="100">
        <v>636</v>
      </c>
      <c r="L145" s="101">
        <v>71.95</v>
      </c>
    </row>
    <row r="146" spans="1:12" ht="15" x14ac:dyDescent="0.25">
      <c r="A146" s="23"/>
      <c r="B146" s="15"/>
      <c r="C146" s="11"/>
      <c r="D146" s="7" t="s">
        <v>29</v>
      </c>
      <c r="E146" s="118"/>
      <c r="F146" s="37"/>
      <c r="G146" s="76"/>
      <c r="H146" s="76"/>
      <c r="I146" s="76"/>
      <c r="J146" s="76"/>
      <c r="K146" s="75"/>
      <c r="L146" s="77"/>
    </row>
    <row r="147" spans="1:12" ht="15" x14ac:dyDescent="0.25">
      <c r="A147" s="23"/>
      <c r="B147" s="15"/>
      <c r="C147" s="11"/>
      <c r="D147" s="7" t="s">
        <v>30</v>
      </c>
      <c r="E147" s="117" t="s">
        <v>41</v>
      </c>
      <c r="F147" s="102">
        <v>200</v>
      </c>
      <c r="G147" s="71">
        <v>0.66</v>
      </c>
      <c r="H147" s="71">
        <v>0</v>
      </c>
      <c r="I147" s="71">
        <v>15.3</v>
      </c>
      <c r="J147" s="71">
        <v>64.959999999999994</v>
      </c>
      <c r="K147" s="100">
        <v>285</v>
      </c>
      <c r="L147" s="101">
        <v>6.65</v>
      </c>
    </row>
    <row r="148" spans="1:12" ht="15" x14ac:dyDescent="0.25">
      <c r="A148" s="23"/>
      <c r="B148" s="15"/>
      <c r="C148" s="11"/>
      <c r="D148" s="7" t="s">
        <v>31</v>
      </c>
      <c r="E148" s="118"/>
      <c r="F148" s="37"/>
      <c r="G148" s="76"/>
      <c r="H148" s="76"/>
      <c r="I148" s="76"/>
      <c r="J148" s="76"/>
      <c r="K148" s="75"/>
      <c r="L148" s="77"/>
    </row>
    <row r="149" spans="1:12" ht="15" x14ac:dyDescent="0.25">
      <c r="A149" s="23"/>
      <c r="B149" s="15"/>
      <c r="C149" s="11"/>
      <c r="D149" s="7" t="s">
        <v>32</v>
      </c>
      <c r="E149" s="118" t="s">
        <v>42</v>
      </c>
      <c r="F149" s="37">
        <v>30</v>
      </c>
      <c r="G149" s="71">
        <v>1.74</v>
      </c>
      <c r="H149" s="71">
        <v>0.15</v>
      </c>
      <c r="I149" s="71">
        <v>14.19</v>
      </c>
      <c r="J149" s="71">
        <v>65.400000000000006</v>
      </c>
      <c r="K149" s="75">
        <v>108</v>
      </c>
      <c r="L149" s="101">
        <v>4.16</v>
      </c>
    </row>
    <row r="150" spans="1:12" ht="15" x14ac:dyDescent="0.25">
      <c r="A150" s="23"/>
      <c r="B150" s="15"/>
      <c r="C150" s="11"/>
      <c r="D150" s="6"/>
      <c r="E150" s="36"/>
      <c r="F150" s="37"/>
      <c r="G150" s="76"/>
      <c r="H150" s="76"/>
      <c r="I150" s="76"/>
      <c r="J150" s="76"/>
      <c r="K150" s="75"/>
      <c r="L150" s="77"/>
    </row>
    <row r="151" spans="1:12" ht="15" x14ac:dyDescent="0.25">
      <c r="A151" s="23"/>
      <c r="B151" s="15"/>
      <c r="C151" s="11"/>
      <c r="D151" s="6"/>
      <c r="E151" s="36"/>
      <c r="F151" s="37"/>
      <c r="G151" s="76"/>
      <c r="H151" s="76"/>
      <c r="I151" s="76"/>
      <c r="J151" s="76"/>
      <c r="K151" s="75"/>
      <c r="L151" s="77"/>
    </row>
    <row r="152" spans="1:12" ht="15" x14ac:dyDescent="0.25">
      <c r="A152" s="24"/>
      <c r="B152" s="17"/>
      <c r="C152" s="8"/>
      <c r="D152" s="18" t="s">
        <v>33</v>
      </c>
      <c r="E152" s="9"/>
      <c r="F152" s="19">
        <f>SUM(F143:F151)</f>
        <v>730</v>
      </c>
      <c r="G152" s="42">
        <f t="shared" ref="G152:J152" si="50">SUM(G143:G151)</f>
        <v>25.4</v>
      </c>
      <c r="H152" s="42">
        <f t="shared" si="50"/>
        <v>27.029999999999998</v>
      </c>
      <c r="I152" s="42">
        <f t="shared" si="50"/>
        <v>83.44</v>
      </c>
      <c r="J152" s="42">
        <f t="shared" si="50"/>
        <v>677.48</v>
      </c>
      <c r="K152" s="46"/>
      <c r="L152" s="64">
        <f t="shared" ref="L152" si="51">SUM(L143:L151)</f>
        <v>114</v>
      </c>
    </row>
    <row r="153" spans="1:12" ht="15.75" thickBot="1" x14ac:dyDescent="0.25">
      <c r="A153" s="28">
        <f>A135</f>
        <v>2</v>
      </c>
      <c r="B153" s="29">
        <f>B135</f>
        <v>3</v>
      </c>
      <c r="C153" s="159" t="s">
        <v>4</v>
      </c>
      <c r="D153" s="160"/>
      <c r="E153" s="30"/>
      <c r="F153" s="31">
        <f>F142+F152</f>
        <v>1230</v>
      </c>
      <c r="G153" s="43">
        <f t="shared" ref="G153" si="52">G142+G152</f>
        <v>40.799999999999997</v>
      </c>
      <c r="H153" s="43">
        <f t="shared" ref="H153" si="53">H142+H152</f>
        <v>42.419999999999995</v>
      </c>
      <c r="I153" s="43">
        <f t="shared" ref="I153" si="54">I142+I152</f>
        <v>157.57</v>
      </c>
      <c r="J153" s="43">
        <f t="shared" ref="J153:L153" si="55">J142+J152</f>
        <v>1171.2</v>
      </c>
      <c r="K153" s="124"/>
      <c r="L153" s="65">
        <f t="shared" si="55"/>
        <v>169</v>
      </c>
    </row>
    <row r="154" spans="1:12" ht="15" x14ac:dyDescent="0.25">
      <c r="A154" s="20">
        <v>2</v>
      </c>
      <c r="B154" s="21">
        <v>4</v>
      </c>
      <c r="C154" s="22" t="s">
        <v>20</v>
      </c>
      <c r="D154" s="5" t="s">
        <v>21</v>
      </c>
      <c r="E154" s="116" t="s">
        <v>98</v>
      </c>
      <c r="F154" s="96">
        <v>200</v>
      </c>
      <c r="G154" s="97">
        <v>6.1</v>
      </c>
      <c r="H154" s="97">
        <v>6.36</v>
      </c>
      <c r="I154" s="97">
        <v>31.2</v>
      </c>
      <c r="J154" s="97">
        <v>206.12</v>
      </c>
      <c r="K154" s="92">
        <v>194</v>
      </c>
      <c r="L154" s="82">
        <v>18.32</v>
      </c>
    </row>
    <row r="155" spans="1:12" ht="15" x14ac:dyDescent="0.25">
      <c r="A155" s="23"/>
      <c r="B155" s="15"/>
      <c r="C155" s="11"/>
      <c r="D155" s="6"/>
      <c r="E155" s="118"/>
      <c r="F155" s="37"/>
      <c r="G155" s="68"/>
      <c r="H155" s="68"/>
      <c r="I155" s="68"/>
      <c r="J155" s="68"/>
      <c r="K155" s="67"/>
      <c r="L155" s="69"/>
    </row>
    <row r="156" spans="1:12" ht="15" x14ac:dyDescent="0.25">
      <c r="A156" s="23"/>
      <c r="B156" s="15"/>
      <c r="C156" s="11"/>
      <c r="D156" s="7" t="s">
        <v>22</v>
      </c>
      <c r="E156" s="117" t="s">
        <v>41</v>
      </c>
      <c r="F156" s="102">
        <v>200</v>
      </c>
      <c r="G156" s="71">
        <v>0.66</v>
      </c>
      <c r="H156" s="71">
        <v>0</v>
      </c>
      <c r="I156" s="71">
        <v>15.3</v>
      </c>
      <c r="J156" s="71">
        <v>64.959999999999994</v>
      </c>
      <c r="K156" s="87">
        <v>285</v>
      </c>
      <c r="L156" s="83">
        <v>6.65</v>
      </c>
    </row>
    <row r="157" spans="1:12" ht="15" x14ac:dyDescent="0.25">
      <c r="A157" s="23"/>
      <c r="B157" s="15"/>
      <c r="C157" s="11"/>
      <c r="D157" s="7" t="s">
        <v>23</v>
      </c>
      <c r="E157" s="117" t="s">
        <v>45</v>
      </c>
      <c r="F157" s="102">
        <v>55</v>
      </c>
      <c r="G157" s="71">
        <v>4.12</v>
      </c>
      <c r="H157" s="71">
        <v>1.6</v>
      </c>
      <c r="I157" s="71">
        <v>28.27</v>
      </c>
      <c r="J157" s="71">
        <v>144.1</v>
      </c>
      <c r="K157" s="87">
        <v>111</v>
      </c>
      <c r="L157" s="83">
        <v>10.19</v>
      </c>
    </row>
    <row r="158" spans="1:12" ht="15" x14ac:dyDescent="0.25">
      <c r="A158" s="23"/>
      <c r="B158" s="15"/>
      <c r="C158" s="11"/>
      <c r="D158" s="7" t="s">
        <v>24</v>
      </c>
      <c r="E158" s="117" t="s">
        <v>86</v>
      </c>
      <c r="F158" s="102">
        <v>100</v>
      </c>
      <c r="G158" s="71">
        <v>0.4</v>
      </c>
      <c r="H158" s="71">
        <v>0.4</v>
      </c>
      <c r="I158" s="71">
        <v>11.4</v>
      </c>
      <c r="J158" s="71">
        <v>52</v>
      </c>
      <c r="K158" s="67">
        <v>18</v>
      </c>
      <c r="L158" s="69">
        <v>19.84</v>
      </c>
    </row>
    <row r="159" spans="1:12" ht="15" x14ac:dyDescent="0.25">
      <c r="A159" s="23"/>
      <c r="B159" s="15"/>
      <c r="C159" s="11"/>
      <c r="D159" s="6" t="s">
        <v>26</v>
      </c>
      <c r="E159" s="117"/>
      <c r="F159" s="102"/>
      <c r="G159" s="71"/>
      <c r="H159" s="71"/>
      <c r="I159" s="71"/>
      <c r="J159" s="71"/>
      <c r="K159" s="67"/>
      <c r="L159" s="69"/>
    </row>
    <row r="160" spans="1:12" ht="15" x14ac:dyDescent="0.25">
      <c r="A160" s="23"/>
      <c r="B160" s="15"/>
      <c r="C160" s="11"/>
      <c r="D160" s="6" t="s">
        <v>53</v>
      </c>
      <c r="E160" s="118"/>
      <c r="F160" s="67"/>
      <c r="G160" s="73"/>
      <c r="H160" s="73"/>
      <c r="I160" s="73"/>
      <c r="J160" s="74"/>
      <c r="K160" s="87"/>
      <c r="L160" s="69"/>
    </row>
    <row r="161" spans="1:12" ht="15" x14ac:dyDescent="0.25">
      <c r="A161" s="24"/>
      <c r="B161" s="17"/>
      <c r="C161" s="8"/>
      <c r="D161" s="18" t="s">
        <v>33</v>
      </c>
      <c r="E161" s="9"/>
      <c r="F161" s="19">
        <f>SUM(F154:F160)</f>
        <v>555</v>
      </c>
      <c r="G161" s="42">
        <f t="shared" ref="G161:J161" si="56">SUM(G154:G160)</f>
        <v>11.28</v>
      </c>
      <c r="H161" s="42">
        <f t="shared" si="56"/>
        <v>8.3600000000000012</v>
      </c>
      <c r="I161" s="42">
        <f t="shared" si="56"/>
        <v>86.17</v>
      </c>
      <c r="J161" s="42">
        <f t="shared" si="56"/>
        <v>467.17999999999995</v>
      </c>
      <c r="K161" s="19"/>
      <c r="L161" s="64">
        <f t="shared" ref="L161" si="57">SUM(L154:L160)</f>
        <v>55</v>
      </c>
    </row>
    <row r="162" spans="1:12" ht="15" x14ac:dyDescent="0.25">
      <c r="A162" s="25">
        <f>A154</f>
        <v>2</v>
      </c>
      <c r="B162" s="13">
        <f>B154</f>
        <v>4</v>
      </c>
      <c r="C162" s="10" t="s">
        <v>25</v>
      </c>
      <c r="D162" s="7" t="s">
        <v>26</v>
      </c>
      <c r="E162" s="117" t="s">
        <v>99</v>
      </c>
      <c r="F162" s="102">
        <v>60</v>
      </c>
      <c r="G162" s="71">
        <v>0.48</v>
      </c>
      <c r="H162" s="71">
        <v>0.06</v>
      </c>
      <c r="I162" s="71">
        <v>1.5</v>
      </c>
      <c r="J162" s="71">
        <v>8.4</v>
      </c>
      <c r="K162" s="37">
        <v>106</v>
      </c>
      <c r="L162" s="63">
        <v>15.74</v>
      </c>
    </row>
    <row r="163" spans="1:12" ht="15" x14ac:dyDescent="0.25">
      <c r="A163" s="23"/>
      <c r="B163" s="15"/>
      <c r="C163" s="11"/>
      <c r="D163" s="7" t="s">
        <v>27</v>
      </c>
      <c r="E163" s="117" t="s">
        <v>83</v>
      </c>
      <c r="F163" s="102">
        <v>200</v>
      </c>
      <c r="G163" s="71">
        <v>2.78</v>
      </c>
      <c r="H163" s="71">
        <v>5.16</v>
      </c>
      <c r="I163" s="71">
        <v>8.74</v>
      </c>
      <c r="J163" s="71">
        <v>92.96</v>
      </c>
      <c r="K163" s="100">
        <v>127</v>
      </c>
      <c r="L163" s="101">
        <v>10.19</v>
      </c>
    </row>
    <row r="164" spans="1:12" ht="15" x14ac:dyDescent="0.25">
      <c r="A164" s="23"/>
      <c r="B164" s="15"/>
      <c r="C164" s="11"/>
      <c r="D164" s="7" t="s">
        <v>28</v>
      </c>
      <c r="E164" s="117" t="s">
        <v>70</v>
      </c>
      <c r="F164" s="102">
        <v>90</v>
      </c>
      <c r="G164" s="71">
        <v>13.27</v>
      </c>
      <c r="H164" s="71">
        <v>19.12</v>
      </c>
      <c r="I164" s="71">
        <v>2.92</v>
      </c>
      <c r="J164" s="71">
        <v>235.45</v>
      </c>
      <c r="K164" s="86">
        <v>95</v>
      </c>
      <c r="L164" s="83">
        <v>54.08</v>
      </c>
    </row>
    <row r="165" spans="1:12" ht="15" x14ac:dyDescent="0.25">
      <c r="A165" s="23"/>
      <c r="B165" s="15"/>
      <c r="C165" s="11"/>
      <c r="D165" s="7" t="s">
        <v>29</v>
      </c>
      <c r="E165" s="117" t="s">
        <v>73</v>
      </c>
      <c r="F165" s="71">
        <v>150</v>
      </c>
      <c r="G165" s="71">
        <v>5.51</v>
      </c>
      <c r="H165" s="71">
        <v>7.11</v>
      </c>
      <c r="I165" s="71">
        <v>34.67</v>
      </c>
      <c r="J165" s="71">
        <v>214.83</v>
      </c>
      <c r="K165" s="86">
        <v>458</v>
      </c>
      <c r="L165" s="128">
        <v>18.489999999999998</v>
      </c>
    </row>
    <row r="166" spans="1:12" ht="15" x14ac:dyDescent="0.25">
      <c r="A166" s="23"/>
      <c r="B166" s="15"/>
      <c r="C166" s="11"/>
      <c r="D166" s="7" t="s">
        <v>30</v>
      </c>
      <c r="E166" s="117" t="s">
        <v>63</v>
      </c>
      <c r="F166" s="71">
        <v>200</v>
      </c>
      <c r="G166" s="71">
        <v>0.72</v>
      </c>
      <c r="H166" s="71">
        <v>0.08</v>
      </c>
      <c r="I166" s="71">
        <v>30.48</v>
      </c>
      <c r="J166" s="71">
        <v>120.44</v>
      </c>
      <c r="K166" s="87">
        <v>294</v>
      </c>
      <c r="L166" s="83">
        <v>11.34</v>
      </c>
    </row>
    <row r="167" spans="1:12" ht="15" x14ac:dyDescent="0.25">
      <c r="A167" s="23"/>
      <c r="B167" s="15"/>
      <c r="C167" s="11"/>
      <c r="D167" s="7" t="s">
        <v>31</v>
      </c>
      <c r="E167" s="118"/>
      <c r="F167" s="41"/>
      <c r="G167" s="68"/>
      <c r="H167" s="68"/>
      <c r="I167" s="68"/>
      <c r="J167" s="68"/>
      <c r="K167" s="67"/>
      <c r="L167" s="69"/>
    </row>
    <row r="168" spans="1:12" ht="15" x14ac:dyDescent="0.25">
      <c r="A168" s="23"/>
      <c r="B168" s="15"/>
      <c r="C168" s="11"/>
      <c r="D168" s="7" t="s">
        <v>32</v>
      </c>
      <c r="E168" s="118" t="s">
        <v>42</v>
      </c>
      <c r="F168" s="71">
        <v>30</v>
      </c>
      <c r="G168" s="71">
        <v>1.74</v>
      </c>
      <c r="H168" s="71">
        <v>0.15</v>
      </c>
      <c r="I168" s="71">
        <v>14.19</v>
      </c>
      <c r="J168" s="71">
        <v>65.400000000000006</v>
      </c>
      <c r="K168" s="67">
        <v>108</v>
      </c>
      <c r="L168" s="83">
        <v>4.16</v>
      </c>
    </row>
    <row r="169" spans="1:12" ht="15" x14ac:dyDescent="0.25">
      <c r="A169" s="23"/>
      <c r="B169" s="15"/>
      <c r="C169" s="11"/>
      <c r="D169" s="6"/>
      <c r="E169" s="36"/>
      <c r="F169" s="37"/>
      <c r="G169" s="68"/>
      <c r="H169" s="68"/>
      <c r="I169" s="68"/>
      <c r="J169" s="68"/>
      <c r="K169" s="67"/>
      <c r="L169" s="69"/>
    </row>
    <row r="170" spans="1:12" ht="15" x14ac:dyDescent="0.25">
      <c r="A170" s="23"/>
      <c r="B170" s="15"/>
      <c r="C170" s="11"/>
      <c r="D170" s="6"/>
      <c r="E170" s="36"/>
      <c r="F170" s="37"/>
      <c r="G170" s="41"/>
      <c r="H170" s="41"/>
      <c r="I170" s="41"/>
      <c r="J170" s="41"/>
      <c r="K170" s="37"/>
      <c r="L170" s="63"/>
    </row>
    <row r="171" spans="1:12" ht="15" x14ac:dyDescent="0.25">
      <c r="A171" s="24"/>
      <c r="B171" s="17"/>
      <c r="C171" s="8"/>
      <c r="D171" s="18" t="s">
        <v>33</v>
      </c>
      <c r="E171" s="9"/>
      <c r="F171" s="19">
        <f>SUM(F162:F170)</f>
        <v>730</v>
      </c>
      <c r="G171" s="42">
        <f t="shared" ref="G171:J171" si="58">SUM(G162:G170)</f>
        <v>24.499999999999996</v>
      </c>
      <c r="H171" s="42">
        <f t="shared" si="58"/>
        <v>31.679999999999996</v>
      </c>
      <c r="I171" s="42">
        <f t="shared" si="58"/>
        <v>92.5</v>
      </c>
      <c r="J171" s="42">
        <f t="shared" si="58"/>
        <v>737.4799999999999</v>
      </c>
      <c r="K171" s="46"/>
      <c r="L171" s="64">
        <f t="shared" ref="L171" si="59">SUM(L162:L170)</f>
        <v>113.99999999999999</v>
      </c>
    </row>
    <row r="172" spans="1:12" ht="15.75" thickBot="1" x14ac:dyDescent="0.25">
      <c r="A172" s="28">
        <f>A154</f>
        <v>2</v>
      </c>
      <c r="B172" s="29">
        <f>B154</f>
        <v>4</v>
      </c>
      <c r="C172" s="159" t="s">
        <v>4</v>
      </c>
      <c r="D172" s="160"/>
      <c r="E172" s="30"/>
      <c r="F172" s="31">
        <f>F161+F171</f>
        <v>1285</v>
      </c>
      <c r="G172" s="43">
        <f t="shared" ref="G172" si="60">G161+G171</f>
        <v>35.779999999999994</v>
      </c>
      <c r="H172" s="43">
        <f t="shared" ref="H172" si="61">H161+H171</f>
        <v>40.04</v>
      </c>
      <c r="I172" s="43">
        <f t="shared" ref="I172" si="62">I161+I171</f>
        <v>178.67000000000002</v>
      </c>
      <c r="J172" s="43">
        <f t="shared" ref="J172:L172" si="63">J161+J171</f>
        <v>1204.6599999999999</v>
      </c>
      <c r="K172" s="124"/>
      <c r="L172" s="65">
        <f t="shared" si="63"/>
        <v>169</v>
      </c>
    </row>
    <row r="173" spans="1:12" ht="15" x14ac:dyDescent="0.25">
      <c r="A173" s="23">
        <v>2</v>
      </c>
      <c r="B173" s="131">
        <v>5</v>
      </c>
      <c r="C173" s="11" t="s">
        <v>20</v>
      </c>
      <c r="D173" s="8" t="s">
        <v>21</v>
      </c>
      <c r="E173" s="136" t="s">
        <v>102</v>
      </c>
      <c r="F173" s="150">
        <v>200</v>
      </c>
      <c r="G173" s="147">
        <v>5.42</v>
      </c>
      <c r="H173" s="147">
        <v>6.06</v>
      </c>
      <c r="I173" s="147">
        <v>10.3</v>
      </c>
      <c r="J173" s="147">
        <v>183.76</v>
      </c>
      <c r="K173" s="151">
        <v>258</v>
      </c>
      <c r="L173" s="143">
        <v>21.27</v>
      </c>
    </row>
    <row r="174" spans="1:12" ht="15" x14ac:dyDescent="0.25">
      <c r="A174" s="23"/>
      <c r="B174" s="15"/>
      <c r="C174" s="11"/>
      <c r="D174" s="6"/>
      <c r="E174" s="118"/>
      <c r="F174" s="67"/>
      <c r="G174" s="68"/>
      <c r="H174" s="68"/>
      <c r="I174" s="68"/>
      <c r="J174" s="68"/>
      <c r="K174" s="67"/>
      <c r="L174" s="69"/>
    </row>
    <row r="175" spans="1:12" ht="15" x14ac:dyDescent="0.25">
      <c r="A175" s="23"/>
      <c r="B175" s="15"/>
      <c r="C175" s="11"/>
      <c r="D175" s="7" t="s">
        <v>22</v>
      </c>
      <c r="E175" s="117" t="s">
        <v>44</v>
      </c>
      <c r="F175" s="127">
        <v>200</v>
      </c>
      <c r="G175" s="71">
        <v>0.6</v>
      </c>
      <c r="H175" s="71">
        <v>0</v>
      </c>
      <c r="I175" s="71">
        <v>15.1</v>
      </c>
      <c r="J175" s="71">
        <v>62.58</v>
      </c>
      <c r="K175" s="87">
        <v>283</v>
      </c>
      <c r="L175" s="83">
        <v>3.67</v>
      </c>
    </row>
    <row r="176" spans="1:12" ht="15" x14ac:dyDescent="0.25">
      <c r="A176" s="23"/>
      <c r="B176" s="15"/>
      <c r="C176" s="11"/>
      <c r="D176" s="7" t="s">
        <v>23</v>
      </c>
      <c r="E176" s="117" t="s">
        <v>45</v>
      </c>
      <c r="F176" s="127">
        <v>40</v>
      </c>
      <c r="G176" s="71">
        <v>3</v>
      </c>
      <c r="H176" s="71">
        <v>1.1599999999999999</v>
      </c>
      <c r="I176" s="71">
        <v>20.56</v>
      </c>
      <c r="J176" s="71">
        <v>104.8</v>
      </c>
      <c r="K176" s="86">
        <v>111</v>
      </c>
      <c r="L176" s="69">
        <v>7.41</v>
      </c>
    </row>
    <row r="177" spans="1:12" ht="15" x14ac:dyDescent="0.25">
      <c r="A177" s="23"/>
      <c r="B177" s="15"/>
      <c r="C177" s="11"/>
      <c r="D177" s="7" t="s">
        <v>24</v>
      </c>
      <c r="E177" s="118"/>
      <c r="F177" s="67"/>
      <c r="G177" s="68"/>
      <c r="H177" s="68"/>
      <c r="I177" s="68"/>
      <c r="J177" s="68"/>
      <c r="K177" s="67"/>
      <c r="L177" s="69"/>
    </row>
    <row r="178" spans="1:12" ht="15" x14ac:dyDescent="0.25">
      <c r="A178" s="23"/>
      <c r="B178" s="15"/>
      <c r="C178" s="11"/>
      <c r="D178" s="6" t="s">
        <v>26</v>
      </c>
      <c r="E178" s="117" t="s">
        <v>48</v>
      </c>
      <c r="F178" s="127">
        <v>60</v>
      </c>
      <c r="G178" s="71">
        <v>7.27</v>
      </c>
      <c r="H178" s="71">
        <v>5.81</v>
      </c>
      <c r="I178" s="71">
        <v>23.13</v>
      </c>
      <c r="J178" s="71">
        <v>171</v>
      </c>
      <c r="K178" s="87">
        <v>3</v>
      </c>
      <c r="L178" s="83">
        <v>22.65</v>
      </c>
    </row>
    <row r="179" spans="1:12" ht="15" x14ac:dyDescent="0.25">
      <c r="A179" s="23"/>
      <c r="B179" s="15"/>
      <c r="C179" s="11"/>
      <c r="D179" s="6" t="s">
        <v>53</v>
      </c>
      <c r="E179" s="118"/>
      <c r="F179" s="67"/>
      <c r="G179" s="73"/>
      <c r="H179" s="73"/>
      <c r="I179" s="73"/>
      <c r="J179" s="74"/>
      <c r="K179" s="87"/>
      <c r="L179" s="69"/>
    </row>
    <row r="180" spans="1:12" ht="15.75" customHeight="1" x14ac:dyDescent="0.25">
      <c r="A180" s="24"/>
      <c r="B180" s="17"/>
      <c r="C180" s="8"/>
      <c r="D180" s="18" t="s">
        <v>33</v>
      </c>
      <c r="E180" s="9"/>
      <c r="F180" s="19">
        <f>SUM(F173:F179)</f>
        <v>500</v>
      </c>
      <c r="G180" s="42">
        <f t="shared" ref="G180:J180" si="64">SUM(G173:G179)</f>
        <v>16.29</v>
      </c>
      <c r="H180" s="42">
        <f t="shared" si="64"/>
        <v>13.03</v>
      </c>
      <c r="I180" s="42">
        <f t="shared" si="64"/>
        <v>69.089999999999989</v>
      </c>
      <c r="J180" s="42">
        <f t="shared" si="64"/>
        <v>522.14</v>
      </c>
      <c r="K180" s="19"/>
      <c r="L180" s="64">
        <f t="shared" ref="L180" si="65">SUM(L173:L179)</f>
        <v>54.999999999999993</v>
      </c>
    </row>
    <row r="181" spans="1:12" ht="15" x14ac:dyDescent="0.25">
      <c r="A181" s="25">
        <f>A173</f>
        <v>2</v>
      </c>
      <c r="B181" s="13">
        <f>B173</f>
        <v>5</v>
      </c>
      <c r="C181" s="10" t="s">
        <v>25</v>
      </c>
      <c r="D181" s="7" t="s">
        <v>26</v>
      </c>
      <c r="E181" s="117" t="s">
        <v>101</v>
      </c>
      <c r="F181" s="102">
        <v>60</v>
      </c>
      <c r="G181" s="71">
        <v>0.78</v>
      </c>
      <c r="H181" s="71">
        <v>4.92</v>
      </c>
      <c r="I181" s="71">
        <v>3.96</v>
      </c>
      <c r="J181" s="71">
        <v>63</v>
      </c>
      <c r="K181" s="72">
        <v>25</v>
      </c>
      <c r="L181" s="148">
        <v>5.2</v>
      </c>
    </row>
    <row r="182" spans="1:12" ht="15" x14ac:dyDescent="0.25">
      <c r="A182" s="23"/>
      <c r="B182" s="15"/>
      <c r="C182" s="11"/>
      <c r="D182" s="7" t="s">
        <v>27</v>
      </c>
      <c r="E182" s="117" t="s">
        <v>65</v>
      </c>
      <c r="F182" s="72">
        <v>200</v>
      </c>
      <c r="G182" s="71">
        <v>6.12</v>
      </c>
      <c r="H182" s="71">
        <v>3.46</v>
      </c>
      <c r="I182" s="71">
        <v>11.04</v>
      </c>
      <c r="J182" s="71">
        <v>99.38</v>
      </c>
      <c r="K182" s="74">
        <v>70</v>
      </c>
      <c r="L182" s="83">
        <v>37.11</v>
      </c>
    </row>
    <row r="183" spans="1:12" ht="15" x14ac:dyDescent="0.25">
      <c r="A183" s="23"/>
      <c r="B183" s="15"/>
      <c r="C183" s="11"/>
      <c r="D183" s="7" t="s">
        <v>28</v>
      </c>
      <c r="E183" s="117" t="s">
        <v>103</v>
      </c>
      <c r="F183" s="102">
        <v>90</v>
      </c>
      <c r="G183" s="71">
        <v>18.16</v>
      </c>
      <c r="H183" s="71">
        <v>10.67</v>
      </c>
      <c r="I183" s="71">
        <v>14.96</v>
      </c>
      <c r="J183" s="71">
        <v>231.05</v>
      </c>
      <c r="K183" s="73">
        <v>129</v>
      </c>
      <c r="L183" s="83">
        <v>51.66</v>
      </c>
    </row>
    <row r="184" spans="1:12" ht="15" x14ac:dyDescent="0.25">
      <c r="A184" s="23"/>
      <c r="B184" s="15"/>
      <c r="C184" s="11"/>
      <c r="D184" s="7" t="s">
        <v>29</v>
      </c>
      <c r="E184" s="117" t="s">
        <v>104</v>
      </c>
      <c r="F184" s="102">
        <v>150</v>
      </c>
      <c r="G184" s="71">
        <v>5.67</v>
      </c>
      <c r="H184" s="71">
        <v>4.74</v>
      </c>
      <c r="I184" s="71">
        <v>34.83</v>
      </c>
      <c r="J184" s="71">
        <v>204.42</v>
      </c>
      <c r="K184" s="73">
        <v>215</v>
      </c>
      <c r="L184" s="83">
        <v>9.89</v>
      </c>
    </row>
    <row r="185" spans="1:12" ht="15" x14ac:dyDescent="0.25">
      <c r="A185" s="23"/>
      <c r="B185" s="15"/>
      <c r="C185" s="11"/>
      <c r="D185" s="7" t="s">
        <v>30</v>
      </c>
      <c r="E185" s="117" t="s">
        <v>64</v>
      </c>
      <c r="F185" s="102">
        <v>200</v>
      </c>
      <c r="G185" s="71">
        <v>0.08</v>
      </c>
      <c r="H185" s="71">
        <v>0.08</v>
      </c>
      <c r="I185" s="71">
        <v>17.260000000000002</v>
      </c>
      <c r="J185" s="71">
        <v>67.239999999999995</v>
      </c>
      <c r="K185" s="74">
        <v>255</v>
      </c>
      <c r="L185" s="83">
        <v>5.98</v>
      </c>
    </row>
    <row r="186" spans="1:12" ht="15" x14ac:dyDescent="0.25">
      <c r="A186" s="23"/>
      <c r="B186" s="15"/>
      <c r="C186" s="11"/>
      <c r="D186" s="7" t="s">
        <v>31</v>
      </c>
      <c r="E186" s="118"/>
      <c r="F186" s="67"/>
      <c r="G186" s="68"/>
      <c r="H186" s="68"/>
      <c r="I186" s="68"/>
      <c r="J186" s="68"/>
      <c r="K186" s="68"/>
      <c r="L186" s="69"/>
    </row>
    <row r="187" spans="1:12" ht="15" x14ac:dyDescent="0.25">
      <c r="A187" s="23"/>
      <c r="B187" s="15"/>
      <c r="C187" s="11"/>
      <c r="D187" s="7" t="s">
        <v>32</v>
      </c>
      <c r="E187" s="118" t="s">
        <v>42</v>
      </c>
      <c r="F187" s="67">
        <v>30</v>
      </c>
      <c r="G187" s="71">
        <v>1.74</v>
      </c>
      <c r="H187" s="71">
        <v>0.15</v>
      </c>
      <c r="I187" s="71">
        <v>14.19</v>
      </c>
      <c r="J187" s="71">
        <v>65.400000000000006</v>
      </c>
      <c r="K187" s="68">
        <v>108</v>
      </c>
      <c r="L187" s="83">
        <v>4.16</v>
      </c>
    </row>
    <row r="188" spans="1:12" ht="15" x14ac:dyDescent="0.25">
      <c r="A188" s="23"/>
      <c r="B188" s="15"/>
      <c r="C188" s="11"/>
      <c r="D188" s="6"/>
      <c r="E188" s="36"/>
      <c r="F188" s="37"/>
      <c r="G188" s="41"/>
      <c r="H188" s="41"/>
      <c r="I188" s="41"/>
      <c r="J188" s="41"/>
      <c r="K188" s="37"/>
      <c r="L188" s="63"/>
    </row>
    <row r="189" spans="1:12" ht="15" x14ac:dyDescent="0.25">
      <c r="A189" s="23"/>
      <c r="B189" s="15"/>
      <c r="C189" s="11"/>
      <c r="D189" s="6"/>
      <c r="E189" s="36"/>
      <c r="F189" s="37"/>
      <c r="G189" s="41"/>
      <c r="H189" s="41"/>
      <c r="I189" s="41"/>
      <c r="J189" s="41"/>
      <c r="K189" s="37"/>
      <c r="L189" s="63"/>
    </row>
    <row r="190" spans="1:12" ht="15" x14ac:dyDescent="0.25">
      <c r="A190" s="24"/>
      <c r="B190" s="17"/>
      <c r="C190" s="8"/>
      <c r="D190" s="18" t="s">
        <v>33</v>
      </c>
      <c r="E190" s="9"/>
      <c r="F190" s="19">
        <f>SUM(F181:F189)</f>
        <v>730</v>
      </c>
      <c r="G190" s="42">
        <f t="shared" ref="G190:J190" si="66">SUM(G181:G189)</f>
        <v>32.550000000000004</v>
      </c>
      <c r="H190" s="42">
        <f t="shared" si="66"/>
        <v>24.019999999999996</v>
      </c>
      <c r="I190" s="42">
        <f t="shared" si="66"/>
        <v>96.24</v>
      </c>
      <c r="J190" s="42">
        <f t="shared" si="66"/>
        <v>730.49</v>
      </c>
      <c r="K190" s="19"/>
      <c r="L190" s="64">
        <f t="shared" ref="L190" si="67">SUM(L181:L189)</f>
        <v>114</v>
      </c>
    </row>
    <row r="191" spans="1:12" ht="15.75" thickBot="1" x14ac:dyDescent="0.25">
      <c r="A191" s="28">
        <f>A173</f>
        <v>2</v>
      </c>
      <c r="B191" s="29">
        <f>B173</f>
        <v>5</v>
      </c>
      <c r="C191" s="159" t="s">
        <v>4</v>
      </c>
      <c r="D191" s="160"/>
      <c r="E191" s="30"/>
      <c r="F191" s="31">
        <f>F180+F190</f>
        <v>1230</v>
      </c>
      <c r="G191" s="43">
        <f t="shared" ref="G191" si="68">G180+G190</f>
        <v>48.84</v>
      </c>
      <c r="H191" s="43">
        <f t="shared" ref="H191" si="69">H180+H190</f>
        <v>37.049999999999997</v>
      </c>
      <c r="I191" s="43">
        <f t="shared" ref="I191" si="70">I180+I190</f>
        <v>165.32999999999998</v>
      </c>
      <c r="J191" s="43">
        <f t="shared" ref="J191:L191" si="71">J180+J190</f>
        <v>1252.6300000000001</v>
      </c>
      <c r="K191" s="124"/>
      <c r="L191" s="65">
        <f t="shared" si="71"/>
        <v>169</v>
      </c>
    </row>
    <row r="192" spans="1:12" ht="13.5" thickBot="1" x14ac:dyDescent="0.25">
      <c r="A192" s="26"/>
      <c r="B192" s="27"/>
      <c r="C192" s="161" t="s">
        <v>5</v>
      </c>
      <c r="D192" s="161"/>
      <c r="E192" s="161"/>
      <c r="F192" s="32">
        <f>(F23+F41+F59+F78+F96+F115+F134+F153+F172+F191)/(IF(F23=0,0,1)+IF(F41=0,0,1)+IF(F59=0,0,1)+IF(F78=0,0,1)+IF(F96=0,0,1)+IF(F115=0,0,1)+IF(F134=0,0,1)+IF(F153=0,0,1)+IF(F172=0,0,1)+IF(F191=0,0,1))</f>
        <v>1240</v>
      </c>
      <c r="G192" s="44">
        <f>(G23+G41+G59+G78+G96+G115+G134+G153+G172+G191)/(IF(G23=0,0,1)+IF(G41=0,0,1)+IF(G59=0,0,1)+IF(G78=0,0,1)+IF(G96=0,0,1)+IF(G115=0,0,1)+IF(G134=0,0,1)+IF(G153=0,0,1)+IF(G172=0,0,1)+IF(G191=0,0,1))</f>
        <v>42.000999999999998</v>
      </c>
      <c r="H192" s="44">
        <f>(H23+H41+H59+H78+H96+H115+H134+H153+H172+H191)/(IF(H23=0,0,1)+IF(H41=0,0,1)+IF(H59=0,0,1)+IF(H78=0,0,1)+IF(H96=0,0,1)+IF(H115=0,0,1)+IF(H134=0,0,1)+IF(H153=0,0,1)+IF(H172=0,0,1)+IF(H191=0,0,1))</f>
        <v>43.162000000000006</v>
      </c>
      <c r="I192" s="44">
        <f>(I23+I41+I59+I78+I96+I115+I134+I153+I172+I191)/(IF(I23=0,0,1)+IF(I41=0,0,1)+IF(I59=0,0,1)+IF(I78=0,0,1)+IF(I96=0,0,1)+IF(I115=0,0,1)+IF(I134=0,0,1)+IF(I153=0,0,1)+IF(I172=0,0,1)+IF(I191=0,0,1))</f>
        <v>181.41199999999998</v>
      </c>
      <c r="J192" s="44">
        <f>(J23+J41+J59+J78+J96+J115+J134+J153+J172+J191)/(IF(J23=0,0,1)+IF(J41=0,0,1)+IF(J59=0,0,1)+IF(J78=0,0,1)+IF(J96=0,0,1)+IF(J115=0,0,1)+IF(J134=0,0,1)+IF(J153=0,0,1)+IF(J172=0,0,1)+IF(J191=0,0,1))</f>
        <v>1288.489</v>
      </c>
      <c r="K192" s="47"/>
      <c r="L192" s="114">
        <f>(L23+L41+L59+L78+L96+L115+L134+L153+L172+L191)/(IF(L23=0,0,1)+IF(L41=0,0,1)+IF(L59=0,0,1)+IF(L78=0,0,1)+IF(L96=0,0,1)+IF(L115=0,0,1)+IF(L134=0,0,1)+IF(L153=0,0,1)+IF(L172=0,0,1)+IF(L191=0,0,1))</f>
        <v>169</v>
      </c>
    </row>
  </sheetData>
  <mergeCells count="14">
    <mergeCell ref="C78:D78"/>
    <mergeCell ref="C96:D96"/>
    <mergeCell ref="C23:D23"/>
    <mergeCell ref="C192:E192"/>
    <mergeCell ref="C191:D191"/>
    <mergeCell ref="C115:D115"/>
    <mergeCell ref="C134:D134"/>
    <mergeCell ref="C153:D153"/>
    <mergeCell ref="C172:D172"/>
    <mergeCell ref="C1:E1"/>
    <mergeCell ref="H1:K1"/>
    <mergeCell ref="H2:K2"/>
    <mergeCell ref="C41:D41"/>
    <mergeCell ref="C59:D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2026-03-24T09:33:44Z</dcterms:modified>
</cp:coreProperties>
</file>